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4" sheetId="3" r:id="rId3"/>
    <sheet name="List3" sheetId="4" r:id="rId4"/>
    <sheet name="2007" sheetId="5" r:id="rId5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<sst xmlns="http://schemas.openxmlformats.org/spreadsheetml/2006/main" count="265" uniqueCount="133">
  <si>
    <t>předpisů</t>
  </si>
  <si>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</si>
  <si>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</si>
  <si>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</si>
  <si>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</si>
  <si>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</si>
  <si>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</si>
  <si>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</si>
  <si>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</si>
  <si>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</si>
  <si>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</si>
  <si>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</si>
  <si>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</si>
  <si>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</si>
  <si>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</si>
  <si>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Financování celkem</t>
  </si>
  <si>
    <t>*</t>
  </si>
  <si>
    <t>Údaje o plnění rozpočtu příjmů, výdajů a o dalších finančních operacích v plném členění podle rozpočtové</t>
  </si>
  <si>
    <t>skladby jsou k nahlédnutí na odboru financí a správy majetku Mob Stará Bělá.</t>
  </si>
  <si>
    <t>2) Hospodářská činnost obvodu</t>
  </si>
  <si>
    <t>3) Stav účelových fondů a finančních aktiv</t>
  </si>
  <si>
    <t>Rezervní fond</t>
  </si>
  <si>
    <t xml:space="preserve">Fond odměn </t>
  </si>
  <si>
    <t>Odvod zřizovateli</t>
  </si>
  <si>
    <t>Výsledek hospodaření</t>
  </si>
  <si>
    <t>Dotace do rozpočtu městského obvodu za rok 2005 činily celkem 36,825 tis. Kč. Rozpis přijatých</t>
  </si>
  <si>
    <t>dotací a jejich čerpání v průběhu roku 2005 je zpracován v tabulce. Dotace byly řádně vyúčtovány.</t>
  </si>
  <si>
    <t>5) Vyúčtování finančních vztahů ke státnímu rozpočtu a ostatním rozpočtům veřejné úrovně</t>
  </si>
  <si>
    <t>Poskytovatel</t>
  </si>
  <si>
    <t>ÚZ</t>
  </si>
  <si>
    <t>Účel</t>
  </si>
  <si>
    <t>Položka</t>
  </si>
  <si>
    <t>Rozpočet</t>
  </si>
  <si>
    <t>Čerpání</t>
  </si>
  <si>
    <t>%</t>
  </si>
  <si>
    <t>MF - VPS</t>
  </si>
  <si>
    <t>sociální dávky</t>
  </si>
  <si>
    <t>výkon státní správy</t>
  </si>
  <si>
    <t>aktivní politika zaměstnanosti</t>
  </si>
  <si>
    <t>MPSV</t>
  </si>
  <si>
    <t>MPMR</t>
  </si>
  <si>
    <t>školství</t>
  </si>
  <si>
    <t>Státní finanční aktiva</t>
  </si>
  <si>
    <t>pokrytí FKSP pracovníků ve školství</t>
  </si>
  <si>
    <t>Rekonstrukce koupaliště</t>
  </si>
  <si>
    <t>Státní rozpočet</t>
  </si>
  <si>
    <t>Obec - SMO</t>
  </si>
  <si>
    <t>hrobová místa</t>
  </si>
  <si>
    <t>plavecký výcvik žáků ZŠ</t>
  </si>
  <si>
    <t>neúčelová dotace</t>
  </si>
  <si>
    <t>válečné hroby a pietní místa</t>
  </si>
  <si>
    <t>vybavení školní kuchyně</t>
  </si>
  <si>
    <t>realizace energeticky úsporných opatření MŠ, Dům pro seniory</t>
  </si>
  <si>
    <t>realizace rekonstrukce vytápění - dům pro seniory</t>
  </si>
  <si>
    <t>rekonstrukce základní školy</t>
  </si>
  <si>
    <t>rekonstrukce školní jídelny</t>
  </si>
  <si>
    <t>Neinvestiční dotace</t>
  </si>
  <si>
    <t>Investiční dotace</t>
  </si>
  <si>
    <t>zákonem č. 420/2004 Sb., o přezkoumávání hospodaření územních samosprávných celků a dobrovolných</t>
  </si>
  <si>
    <t>(závěrečné práce,  zpracování zpráv).</t>
  </si>
  <si>
    <t>k závěrečnému účtu.</t>
  </si>
  <si>
    <t>Celkem</t>
  </si>
  <si>
    <t>Statutární město Ostrava</t>
  </si>
  <si>
    <t xml:space="preserve">                                          Závěr zprávy:  Nebyly zjištěny chyby a  nedostatky</t>
  </si>
  <si>
    <t>OBEC</t>
  </si>
  <si>
    <t>Příjmy</t>
  </si>
  <si>
    <t xml:space="preserve">Neinvestiční příspěvek </t>
  </si>
  <si>
    <t>z rozpočtu zřizovatele (Mob)</t>
  </si>
  <si>
    <t>z rozpočtu vyšší úrovně (Kraj)</t>
  </si>
  <si>
    <t>Výdaje</t>
  </si>
  <si>
    <t>Provozní náklady</t>
  </si>
  <si>
    <t>Mzdové náklady</t>
  </si>
  <si>
    <t>Pokuty, penále</t>
  </si>
  <si>
    <t>Odpisy hmotného majetku</t>
  </si>
  <si>
    <t>vlastní příjmy</t>
  </si>
  <si>
    <t>zapojení rezervního fondu</t>
  </si>
  <si>
    <t>Saldo: Příjmy - výdaje</t>
  </si>
  <si>
    <t>Hospodářský výsledek</t>
  </si>
  <si>
    <t>celkem</t>
  </si>
  <si>
    <t>v Kč</t>
  </si>
  <si>
    <t>Městský obvod Stará Bělá</t>
  </si>
  <si>
    <t>Junácká 127, 724 00 Ostrava</t>
  </si>
  <si>
    <t>Městský obvod nevykonává žádnou hospodářskou činnost</t>
  </si>
  <si>
    <t>Vlastní příjmy</t>
  </si>
  <si>
    <t>Upravený rozpočet v Kč</t>
  </si>
  <si>
    <t>Skutečnost v Kč</t>
  </si>
  <si>
    <t>Schválený rozpočet v Kč</t>
  </si>
  <si>
    <t>Poplatek ze psů</t>
  </si>
  <si>
    <t>Poplatek za užívání veř. Prostranství</t>
  </si>
  <si>
    <t>Poplatek ze vstupného</t>
  </si>
  <si>
    <t>Poplatek za provoz. VHP</t>
  </si>
  <si>
    <t>Zrušené místní poplatky</t>
  </si>
  <si>
    <t>Odvod výtězku z provoz VHP</t>
  </si>
  <si>
    <t>Správní poplatky</t>
  </si>
  <si>
    <t>Daň z nemovitostí</t>
  </si>
  <si>
    <t>konsolidace - soc. fond</t>
  </si>
  <si>
    <t>Finanční vypořádání 2006</t>
  </si>
  <si>
    <t>Přijaté splátky půjček</t>
  </si>
  <si>
    <t>sociálního  fondu  se  řídí  Statutem  sociálního  fondu  schváleným zastupitelstvem Mob  dne  18.9.2006,</t>
  </si>
  <si>
    <t>č. usnesení 24/3.</t>
  </si>
  <si>
    <t>Hlavní činnost</t>
  </si>
  <si>
    <t>Hospodářská činnost</t>
  </si>
  <si>
    <t>konsolidace -  rozpočtové účty</t>
  </si>
  <si>
    <t>Sociální fond (změna stavu PS-KS)</t>
  </si>
  <si>
    <t xml:space="preserve">                    Závěrečný účet městského obvodu za rok 2007</t>
  </si>
  <si>
    <t>1) Údaje o plnění příjmů a výdajů za rok 2007</t>
  </si>
  <si>
    <t xml:space="preserve">§ 17 zákona č. 250/2000 Sb., o rozpočtových pravidlech územních rozpočtů, ve znění pozdějších </t>
  </si>
  <si>
    <t>6) Zpráva o výsledku přezkoumání hospodaření městského obvodu za rok 2007</t>
  </si>
  <si>
    <t>Plnění k 31.12.2007</t>
  </si>
  <si>
    <t>Zapojení přebytku hospodaření z roku 2006</t>
  </si>
  <si>
    <t>Finanční vypořádání soc. fondu 2006</t>
  </si>
  <si>
    <t>Přebytek za rok 2007</t>
  </si>
  <si>
    <t>1. Účet 933  -  zúčtování příjmů  a  výdajů  za  rok  2007  činí  ke  dni  31.12.2007  1.582 792,91 Kč.</t>
  </si>
  <si>
    <t>2. Sociální fond - stav účtu sociálního fondu ke dni 31.12.2007 činí 41 891,08 Kč. Tvorba a čerpání</t>
  </si>
  <si>
    <t>4) Hospodaření příspěvkových organizací</t>
  </si>
  <si>
    <t>Základní škola Ostrava-Stará Bělá, Junácká 700</t>
  </si>
  <si>
    <t>Jiné ostatní náklady</t>
  </si>
  <si>
    <t>Mateřská škola Ostrava-Stará Bělá, Blanická 180</t>
  </si>
  <si>
    <t>dávky v hmotné nouzi</t>
  </si>
  <si>
    <t>opravy místních komunikací</t>
  </si>
  <si>
    <t>kontaktní místo Czech Point</t>
  </si>
  <si>
    <t>sociálně právní ochrana dětí</t>
  </si>
  <si>
    <t>Krajský úřad</t>
  </si>
  <si>
    <t>Moravskoslezského kraje</t>
  </si>
  <si>
    <t>kvalifikovanost učitele</t>
  </si>
  <si>
    <t>dotací a  jejich  čerpání v průběhu  roku 2007 je  zpracován v tabulce.  Dotace byly řádně vyúčtovány.</t>
  </si>
  <si>
    <t>Ministerstvo financí - všeobecná pokladní správa</t>
  </si>
  <si>
    <t>Dotace  do  rozpočtu městského obvodu za rok  2007 činily celkem 18.907.442,30 Kč. Rozpis přijatých</t>
  </si>
  <si>
    <t xml:space="preserve">svazků  obcí  v  termínu  od   25.10. - 26.10.2007  (dílčí přezkum, příprava dokladů)  a  9. - 10.4.2008 </t>
  </si>
  <si>
    <t>Plné znění zprávy o provedeném přezkoumání hospodaření městského obvodu za rok 2007 je přílohou</t>
  </si>
  <si>
    <t>Ministerstvo financí - VPS</t>
  </si>
  <si>
    <t>Ing. Josef Holáň - starosta</t>
  </si>
  <si>
    <t>Přezkoumání   hospodaření   provedla  firma  Top auditing s.r.o.  Přezkoumání bylo  provedeno v souladu 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</si>
</sst>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12"/>
      <name val="Arial Narrow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Narrow"/>
      <family val="2"/>
    </font>
    <font>
      <b/>
      <sz val="12"/>
      <name val="Arial CE"/>
      <family val="2"/>
    </font>
    <font>
      <b/>
      <sz val="14"/>
      <name val="Arial Baltic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8"/>
      <name val="Arial CE"/>
      <family val="2"/>
    </font>
    <font>
      <sz val="18"/>
      <name val="Arial CE"/>
      <family val="0"/>
    </font>
    <font>
      <b/>
      <sz val="10"/>
      <name val="Arial Narrow"/>
      <family val="2"/>
    </font>
    <font>
      <b/>
      <u val="single"/>
      <sz val="14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33" borderId="16" xfId="0" applyFill="1" applyBorder="1" applyAlignment="1">
      <alignment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3" fontId="3" fillId="34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1" fontId="0" fillId="0" borderId="42" xfId="0" applyNumberForma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1" fontId="0" fillId="0" borderId="44" xfId="0" applyNumberForma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47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16" xfId="0" applyFont="1" applyBorder="1" applyAlignment="1">
      <alignment/>
    </xf>
    <xf numFmtId="0" fontId="0" fillId="0" borderId="33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12" fillId="0" borderId="23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0" fillId="0" borderId="29" xfId="0" applyBorder="1" applyAlignment="1">
      <alignment/>
    </xf>
    <xf numFmtId="0" fontId="1" fillId="0" borderId="17" xfId="0" applyFont="1" applyBorder="1" applyAlignment="1">
      <alignment/>
    </xf>
    <xf numFmtId="4" fontId="0" fillId="0" borderId="52" xfId="0" applyNumberFormat="1" applyBorder="1" applyAlignment="1">
      <alignment/>
    </xf>
    <xf numFmtId="0" fontId="6" fillId="0" borderId="16" xfId="0" applyFont="1" applyBorder="1" applyAlignment="1">
      <alignment/>
    </xf>
    <xf numFmtId="4" fontId="6" fillId="0" borderId="25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" fillId="0" borderId="48" xfId="0" applyFont="1" applyBorder="1" applyAlignment="1">
      <alignment/>
    </xf>
    <xf numFmtId="0" fontId="3" fillId="0" borderId="0" xfId="0" applyFont="1" applyAlignment="1">
      <alignment/>
    </xf>
    <xf numFmtId="4" fontId="5" fillId="0" borderId="23" xfId="0" applyNumberFormat="1" applyFont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23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4" fontId="1" fillId="0" borderId="45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4" fontId="6" fillId="33" borderId="16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0" borderId="23" xfId="0" applyBorder="1" applyAlignment="1">
      <alignment/>
    </xf>
    <xf numFmtId="0" fontId="1" fillId="0" borderId="49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7" fillId="34" borderId="47" xfId="0" applyFont="1" applyFill="1" applyBorder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4" fontId="14" fillId="0" borderId="55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4" fontId="14" fillId="0" borderId="56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vertical="center"/>
    </xf>
    <xf numFmtId="4" fontId="14" fillId="0" borderId="57" xfId="0" applyNumberFormat="1" applyFont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3" fontId="14" fillId="0" borderId="58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59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49" xfId="0" applyNumberFormat="1" applyFont="1" applyFill="1" applyBorder="1" applyAlignment="1">
      <alignment vertical="center"/>
    </xf>
    <xf numFmtId="3" fontId="14" fillId="0" borderId="58" xfId="0" applyNumberFormat="1" applyFont="1" applyBorder="1" applyAlignment="1">
      <alignment horizontal="center" vertical="center"/>
    </xf>
    <xf numFmtId="3" fontId="14" fillId="0" borderId="59" xfId="0" applyNumberFormat="1" applyFont="1" applyBorder="1" applyAlignment="1">
      <alignment horizontal="center" vertical="center"/>
    </xf>
    <xf numFmtId="4" fontId="14" fillId="0" borderId="51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4" fontId="14" fillId="0" borderId="60" xfId="0" applyNumberFormat="1" applyFont="1" applyBorder="1" applyAlignment="1">
      <alignment vertical="center"/>
    </xf>
    <xf numFmtId="4" fontId="14" fillId="0" borderId="53" xfId="0" applyNumberFormat="1" applyFont="1" applyFill="1" applyBorder="1" applyAlignment="1">
      <alignment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4" fontId="14" fillId="0" borderId="49" xfId="0" applyNumberFormat="1" applyFont="1" applyFill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4" fontId="14" fillId="0" borderId="50" xfId="0" applyNumberFormat="1" applyFont="1" applyFill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4" fontId="14" fillId="0" borderId="23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45" xfId="0" applyNumberFormat="1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4" fontId="14" fillId="0" borderId="34" xfId="0" applyNumberFormat="1" applyFont="1" applyBorder="1" applyAlignment="1">
      <alignment vertical="center"/>
    </xf>
    <xf numFmtId="4" fontId="14" fillId="0" borderId="45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/>
    </xf>
    <xf numFmtId="4" fontId="12" fillId="0" borderId="4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/>
    </xf>
    <xf numFmtId="4" fontId="12" fillId="0" borderId="49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/>
    </xf>
    <xf numFmtId="4" fontId="12" fillId="0" borderId="61" xfId="0" applyNumberFormat="1" applyFont="1" applyBorder="1" applyAlignment="1">
      <alignment horizontal="center" vertical="center"/>
    </xf>
    <xf numFmtId="4" fontId="12" fillId="0" borderId="47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62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/>
    </xf>
    <xf numFmtId="4" fontId="14" fillId="0" borderId="23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0" fontId="12" fillId="0" borderId="63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33" borderId="19" xfId="0" applyNumberFormat="1" applyFont="1" applyFill="1" applyBorder="1" applyAlignment="1">
      <alignment vertical="center"/>
    </xf>
    <xf numFmtId="0" fontId="14" fillId="33" borderId="21" xfId="0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1" fillId="35" borderId="46" xfId="0" applyFont="1" applyFill="1" applyBorder="1" applyAlignment="1">
      <alignment vertical="center"/>
    </xf>
    <xf numFmtId="0" fontId="1" fillId="35" borderId="47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6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" fontId="14" fillId="0" borderId="10" xfId="0" applyNumberFormat="1" applyFont="1" applyBorder="1" applyAlignment="1">
      <alignment horizontal="right" vertical="center"/>
    </xf>
    <xf numFmtId="4" fontId="14" fillId="0" borderId="4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0" fontId="15" fillId="0" borderId="53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3" fontId="14" fillId="0" borderId="31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4" fontId="60" fillId="34" borderId="6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1" fontId="0" fillId="0" borderId="54" xfId="0" applyNumberForma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3" fontId="14" fillId="0" borderId="42" xfId="0" applyNumberFormat="1" applyFont="1" applyBorder="1" applyAlignment="1">
      <alignment vertical="center"/>
    </xf>
    <xf numFmtId="4" fontId="14" fillId="0" borderId="42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21" fillId="35" borderId="48" xfId="0" applyFont="1" applyFill="1" applyBorder="1" applyAlignment="1">
      <alignment vertical="center"/>
    </xf>
    <xf numFmtId="0" fontId="21" fillId="35" borderId="24" xfId="0" applyFont="1" applyFill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152400</xdr:rowOff>
    </xdr:from>
    <xdr:to>
      <xdr:col>0</xdr:col>
      <xdr:colOff>1390650</xdr:colOff>
      <xdr:row>5</xdr:row>
      <xdr:rowOff>19050</xdr:rowOff>
    </xdr:to>
    <xdr:pic>
      <xdr:nvPicPr>
        <xdr:cNvPr id="1" name="Picture 1" descr="C:\Documents and Settings\Jitka Perdulová\Dokumenty\Obrázky\znak\znak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tabSelected="1" workbookViewId="0" topLeftCell="A26">
      <selection activeCell="H42" sqref="H42"/>
    </sheetView>
  </sheetViews>
  <sheetFormatPr defaultColWidth="9.00390625" defaultRowHeight="12.75"/>
  <cols>
    <col min="1" max="1" width="30.625" style="0" customWidth="1"/>
    <col min="2" max="2" width="15.00390625" style="0" customWidth="1"/>
    <col min="3" max="3" width="25.25390625" style="0" customWidth="1"/>
    <col min="4" max="4" width="12.25390625" style="0" bestFit="1" customWidth="1"/>
    <col min="5" max="5" width="19.75390625" style="0" bestFit="1" customWidth="1"/>
    <col min="6" max="6" width="15.875" style="0" bestFit="1" customWidth="1"/>
    <col min="7" max="7" width="9.25390625" style="0" bestFit="1" customWidth="1"/>
    <col min="8" max="8" width="13.625" style="0" bestFit="1" customWidth="1"/>
    <col min="9" max="9" width="12.25390625" style="0" bestFit="1" customWidth="1"/>
    <col min="10" max="10" width="10.125" style="0" bestFit="1" customWidth="1"/>
  </cols>
  <sheetData>
    <row r="2" spans="2:3" ht="18">
      <c r="B2" s="120" t="s">
        <v>62</v>
      </c>
      <c r="C2" s="120"/>
    </row>
    <row r="3" ht="18">
      <c r="B3" s="120" t="s">
        <v>80</v>
      </c>
    </row>
    <row r="4" ht="18">
      <c r="B4" s="120" t="s">
        <v>81</v>
      </c>
    </row>
    <row r="7" ht="12.75" hidden="1"/>
    <row r="8" ht="12.75" hidden="1"/>
    <row r="10" spans="1:6" ht="23.25">
      <c r="A10" s="259" t="s">
        <v>104</v>
      </c>
      <c r="B10" s="260"/>
      <c r="C10" s="122"/>
      <c r="D10" s="122"/>
      <c r="E10" s="122"/>
      <c r="F10" s="122"/>
    </row>
    <row r="12" ht="14.25">
      <c r="A12" s="124" t="s">
        <v>106</v>
      </c>
    </row>
    <row r="13" ht="14.25">
      <c r="A13" s="124" t="s">
        <v>0</v>
      </c>
    </row>
    <row r="14" ht="14.25">
      <c r="A14" s="124"/>
    </row>
    <row r="15" ht="18">
      <c r="A15" s="273" t="s">
        <v>105</v>
      </c>
    </row>
    <row r="16" ht="13.5" thickBot="1"/>
    <row r="17" spans="1:8" ht="50.25" thickBot="1">
      <c r="A17" s="12"/>
      <c r="B17" s="24" t="s">
        <v>1</v>
      </c>
      <c r="C17" s="22" t="s">
        <v>2</v>
      </c>
      <c r="D17" s="25" t="s">
        <v>3</v>
      </c>
      <c r="E17" s="20" t="s">
        <v>108</v>
      </c>
      <c r="F17" s="22" t="s">
        <v>4</v>
      </c>
      <c r="G17" s="1"/>
      <c r="H17" s="1"/>
    </row>
    <row r="18" spans="1:6" ht="24.75" customHeight="1">
      <c r="A18" s="26" t="s">
        <v>5</v>
      </c>
      <c r="B18" s="153">
        <v>2248000</v>
      </c>
      <c r="C18" s="154">
        <v>385000</v>
      </c>
      <c r="D18" s="155">
        <f>SUM(B18:C18)</f>
        <v>2633000</v>
      </c>
      <c r="E18" s="156">
        <v>2654301.24</v>
      </c>
      <c r="F18" s="255">
        <v>100.8</v>
      </c>
    </row>
    <row r="19" spans="1:8" ht="24.75" customHeight="1">
      <c r="A19" s="27" t="s">
        <v>6</v>
      </c>
      <c r="B19" s="157">
        <v>1462000</v>
      </c>
      <c r="C19" s="158">
        <v>755000</v>
      </c>
      <c r="D19" s="159">
        <v>2217000</v>
      </c>
      <c r="E19" s="160">
        <v>2235111.4</v>
      </c>
      <c r="F19" s="172">
        <v>100.81</v>
      </c>
      <c r="H19" s="5"/>
    </row>
    <row r="20" spans="1:8" ht="24.75" customHeight="1">
      <c r="A20" s="27" t="s">
        <v>7</v>
      </c>
      <c r="B20" s="161" t="s">
        <v>16</v>
      </c>
      <c r="C20" s="158">
        <v>138000</v>
      </c>
      <c r="D20" s="159">
        <f>SUM(B20:C20)</f>
        <v>138000</v>
      </c>
      <c r="E20" s="160">
        <v>138079.5</v>
      </c>
      <c r="F20" s="172">
        <v>100.1</v>
      </c>
      <c r="H20" s="5"/>
    </row>
    <row r="21" spans="1:8" ht="24.75" customHeight="1">
      <c r="A21" s="143" t="s">
        <v>8</v>
      </c>
      <c r="B21" s="162">
        <v>12474000</v>
      </c>
      <c r="C21" s="163">
        <v>6648000</v>
      </c>
      <c r="D21" s="164">
        <v>19122000</v>
      </c>
      <c r="E21" s="165">
        <v>18910609</v>
      </c>
      <c r="F21" s="166">
        <v>98.89</v>
      </c>
      <c r="G21" s="45"/>
      <c r="H21" s="5"/>
    </row>
    <row r="22" spans="1:8" ht="24.75" customHeight="1" hidden="1" thickBot="1">
      <c r="A22" s="29"/>
      <c r="B22" s="167"/>
      <c r="C22" s="168"/>
      <c r="D22" s="169"/>
      <c r="E22" s="170"/>
      <c r="F22" s="171"/>
      <c r="H22" s="5"/>
    </row>
    <row r="23" spans="1:8" ht="24.75" customHeight="1">
      <c r="A23" s="257" t="s">
        <v>95</v>
      </c>
      <c r="B23" s="157">
        <v>400000</v>
      </c>
      <c r="C23" s="254">
        <v>12000</v>
      </c>
      <c r="D23" s="159">
        <f>SUM(B23:C23)</f>
        <v>412000</v>
      </c>
      <c r="E23" s="160">
        <v>387411</v>
      </c>
      <c r="F23" s="172">
        <v>94.03</v>
      </c>
      <c r="H23" s="5"/>
    </row>
    <row r="24" spans="1:8" ht="24.75" customHeight="1" thickBot="1">
      <c r="A24" s="258" t="s">
        <v>102</v>
      </c>
      <c r="B24" s="173" t="s">
        <v>16</v>
      </c>
      <c r="C24" s="168" t="s">
        <v>16</v>
      </c>
      <c r="D24" s="174" t="s">
        <v>16</v>
      </c>
      <c r="E24" s="170">
        <v>27683826.15</v>
      </c>
      <c r="F24" s="175" t="s">
        <v>16</v>
      </c>
      <c r="H24" s="5"/>
    </row>
    <row r="25" spans="1:8" ht="24.75" customHeight="1" thickBot="1">
      <c r="A25" s="13" t="s">
        <v>9</v>
      </c>
      <c r="B25" s="176">
        <f>SUM(B18:B24)</f>
        <v>16584000</v>
      </c>
      <c r="C25" s="177">
        <f>SUM(C18:C24)</f>
        <v>7938000</v>
      </c>
      <c r="D25" s="178">
        <f>SUM(B25:C25)</f>
        <v>24522000</v>
      </c>
      <c r="E25" s="179">
        <f>SUM(E18:E24)</f>
        <v>52009338.29</v>
      </c>
      <c r="F25" s="180" t="s">
        <v>16</v>
      </c>
      <c r="G25" s="44"/>
      <c r="H25" s="5"/>
    </row>
    <row r="26" spans="1:8" ht="3.75" customHeight="1" thickBot="1">
      <c r="A26" s="13"/>
      <c r="B26" s="9"/>
      <c r="C26" s="10"/>
      <c r="D26" s="18"/>
      <c r="E26" s="21"/>
      <c r="F26" s="127"/>
      <c r="G26" s="44"/>
      <c r="H26" s="5"/>
    </row>
    <row r="27" spans="1:8" ht="24.75" customHeight="1">
      <c r="A27" s="30" t="s">
        <v>10</v>
      </c>
      <c r="B27" s="181">
        <v>13944000</v>
      </c>
      <c r="C27" s="182">
        <v>4353000</v>
      </c>
      <c r="D27" s="183">
        <v>18297000</v>
      </c>
      <c r="E27" s="184">
        <v>17020081.15</v>
      </c>
      <c r="F27" s="185">
        <v>93.02</v>
      </c>
      <c r="H27" s="5"/>
    </row>
    <row r="28" spans="1:8" ht="24.75" customHeight="1">
      <c r="A28" s="146" t="s">
        <v>95</v>
      </c>
      <c r="B28" s="186">
        <v>400000</v>
      </c>
      <c r="C28" s="254">
        <v>12000</v>
      </c>
      <c r="D28" s="187">
        <v>412000</v>
      </c>
      <c r="E28" s="160">
        <v>387411</v>
      </c>
      <c r="F28" s="188"/>
      <c r="H28" s="5"/>
    </row>
    <row r="29" spans="1:8" ht="24.75" customHeight="1">
      <c r="A29" s="147" t="s">
        <v>102</v>
      </c>
      <c r="B29" s="173" t="s">
        <v>16</v>
      </c>
      <c r="C29" s="168" t="s">
        <v>16</v>
      </c>
      <c r="D29" s="174" t="s">
        <v>16</v>
      </c>
      <c r="E29" s="170">
        <v>27683826.15</v>
      </c>
      <c r="F29" s="175" t="s">
        <v>16</v>
      </c>
      <c r="H29" s="5"/>
    </row>
    <row r="30" spans="1:8" ht="24.75" customHeight="1" thickBot="1">
      <c r="A30" s="28" t="s">
        <v>11</v>
      </c>
      <c r="B30" s="162">
        <v>2760000</v>
      </c>
      <c r="C30" s="189">
        <v>4569000</v>
      </c>
      <c r="D30" s="164">
        <v>7329000</v>
      </c>
      <c r="E30" s="165">
        <v>7253215.5</v>
      </c>
      <c r="F30" s="190">
        <v>98.96</v>
      </c>
      <c r="H30" s="5"/>
    </row>
    <row r="31" spans="1:8" ht="24.75" customHeight="1" hidden="1" thickBot="1">
      <c r="A31" s="29"/>
      <c r="B31" s="167"/>
      <c r="C31" s="191"/>
      <c r="D31" s="169"/>
      <c r="E31" s="170"/>
      <c r="F31" s="171"/>
      <c r="H31" s="5"/>
    </row>
    <row r="32" spans="1:8" ht="24.75" customHeight="1" thickBot="1">
      <c r="A32" s="14" t="s">
        <v>12</v>
      </c>
      <c r="B32" s="176">
        <f>SUM(B27:B31)</f>
        <v>17104000</v>
      </c>
      <c r="C32" s="177">
        <f>SUM(C27:C31)</f>
        <v>8934000</v>
      </c>
      <c r="D32" s="178">
        <f>SUM(D27:D31)</f>
        <v>26038000</v>
      </c>
      <c r="E32" s="179">
        <f>SUM(E27:E31)</f>
        <v>52344533.8</v>
      </c>
      <c r="F32" s="192" t="s">
        <v>16</v>
      </c>
      <c r="H32" s="4"/>
    </row>
    <row r="33" spans="1:8" ht="3.75" customHeight="1" thickBot="1">
      <c r="A33" s="14"/>
      <c r="B33" s="9"/>
      <c r="C33" s="10"/>
      <c r="D33" s="18"/>
      <c r="E33" s="21"/>
      <c r="F33" s="128"/>
      <c r="H33" s="4"/>
    </row>
    <row r="34" spans="1:8" ht="24.75" customHeight="1" thickBot="1">
      <c r="A34" s="31" t="s">
        <v>13</v>
      </c>
      <c r="B34" s="256">
        <v>-520000</v>
      </c>
      <c r="C34" s="149">
        <v>-996000</v>
      </c>
      <c r="D34" s="150">
        <f>SUM(B34:C34)</f>
        <v>-1516000</v>
      </c>
      <c r="E34" s="151">
        <v>-335195.51</v>
      </c>
      <c r="F34" s="148" t="s">
        <v>16</v>
      </c>
      <c r="H34" s="5"/>
    </row>
    <row r="35" spans="1:8" ht="3.75" customHeight="1" thickBot="1">
      <c r="A35" s="32"/>
      <c r="B35" s="33"/>
      <c r="C35" s="34"/>
      <c r="D35" s="35"/>
      <c r="E35" s="36"/>
      <c r="F35" s="129"/>
      <c r="H35" s="5"/>
    </row>
    <row r="36" spans="1:6" ht="24.75" customHeight="1" thickBot="1">
      <c r="A36" s="15" t="s">
        <v>14</v>
      </c>
      <c r="B36" s="193"/>
      <c r="C36" s="194"/>
      <c r="D36" s="195"/>
      <c r="E36" s="196"/>
      <c r="F36" s="197"/>
    </row>
    <row r="37" spans="1:6" ht="24.75" customHeight="1" thickBot="1">
      <c r="A37" s="262" t="s">
        <v>97</v>
      </c>
      <c r="B37" s="193"/>
      <c r="C37" s="194"/>
      <c r="D37" s="195"/>
      <c r="E37" s="198">
        <v>-20400</v>
      </c>
      <c r="F37" s="197"/>
    </row>
    <row r="38" spans="1:6" ht="24.75" customHeight="1" hidden="1" thickBot="1">
      <c r="A38" s="262"/>
      <c r="B38" s="193"/>
      <c r="C38" s="194"/>
      <c r="D38" s="195"/>
      <c r="E38" s="198"/>
      <c r="F38" s="197"/>
    </row>
    <row r="39" spans="1:6" ht="26.25" thickBot="1">
      <c r="A39" s="263" t="s">
        <v>109</v>
      </c>
      <c r="B39" s="265">
        <v>520000</v>
      </c>
      <c r="C39" s="199">
        <v>996000</v>
      </c>
      <c r="D39" s="200">
        <f>SUM(B39:C39)</f>
        <v>1516000</v>
      </c>
      <c r="E39" s="201">
        <v>1120000</v>
      </c>
      <c r="F39" s="202"/>
    </row>
    <row r="40" spans="1:6" ht="24.75" customHeight="1" thickBot="1">
      <c r="A40" s="152" t="s">
        <v>103</v>
      </c>
      <c r="B40" s="193" t="s">
        <v>16</v>
      </c>
      <c r="C40" s="194" t="s">
        <v>16</v>
      </c>
      <c r="D40" s="195" t="s">
        <v>16</v>
      </c>
      <c r="E40" s="201">
        <v>-23535</v>
      </c>
      <c r="F40" s="202"/>
    </row>
    <row r="41" spans="1:6" ht="24.75" customHeight="1" hidden="1" thickBot="1">
      <c r="A41" s="261"/>
      <c r="B41" s="193"/>
      <c r="C41" s="199"/>
      <c r="D41" s="200"/>
      <c r="E41" s="201"/>
      <c r="F41" s="202"/>
    </row>
    <row r="42" spans="1:6" ht="24.75" customHeight="1" thickBot="1">
      <c r="A42" s="261" t="s">
        <v>110</v>
      </c>
      <c r="B42" s="193"/>
      <c r="C42" s="199"/>
      <c r="D42" s="200"/>
      <c r="E42" s="201">
        <v>16483.35</v>
      </c>
      <c r="F42" s="202"/>
    </row>
    <row r="43" spans="1:6" ht="24.75" customHeight="1" thickBot="1">
      <c r="A43" s="261" t="s">
        <v>96</v>
      </c>
      <c r="B43" s="193"/>
      <c r="C43" s="199"/>
      <c r="D43" s="200"/>
      <c r="E43" s="201">
        <v>396210.05</v>
      </c>
      <c r="F43" s="202"/>
    </row>
    <row r="44" spans="1:6" ht="24.75" customHeight="1" thickBot="1">
      <c r="A44" s="264" t="s">
        <v>15</v>
      </c>
      <c r="B44" s="266">
        <f>SUM(B39:B43)</f>
        <v>520000</v>
      </c>
      <c r="C44" s="177">
        <f>SUM(C39:C43)</f>
        <v>996000</v>
      </c>
      <c r="D44" s="178">
        <f>SUM(D39)</f>
        <v>1516000</v>
      </c>
      <c r="E44" s="179"/>
      <c r="F44" s="203"/>
    </row>
    <row r="45" spans="1:6" ht="24.75" customHeight="1" thickBot="1">
      <c r="A45" s="145" t="s">
        <v>111</v>
      </c>
      <c r="B45" s="16" t="s">
        <v>16</v>
      </c>
      <c r="C45" s="17" t="s">
        <v>16</v>
      </c>
      <c r="D45" s="19" t="s">
        <v>16</v>
      </c>
      <c r="E45" s="267">
        <f>SUM(E34:E44)</f>
        <v>1153562.89</v>
      </c>
      <c r="F45" s="23" t="s">
        <v>16</v>
      </c>
    </row>
    <row r="47" ht="14.25">
      <c r="A47" s="123" t="s">
        <v>17</v>
      </c>
    </row>
    <row r="48" ht="14.25">
      <c r="A48" s="124" t="s">
        <v>18</v>
      </c>
    </row>
    <row r="50" ht="18">
      <c r="A50" s="273" t="s">
        <v>19</v>
      </c>
    </row>
    <row r="51" ht="14.25">
      <c r="A51" s="124" t="s">
        <v>82</v>
      </c>
    </row>
    <row r="52" ht="14.25">
      <c r="A52" s="124"/>
    </row>
    <row r="53" ht="18">
      <c r="A53" s="273" t="s">
        <v>20</v>
      </c>
    </row>
    <row r="54" spans="1:5" ht="14.25">
      <c r="A54" s="124" t="s">
        <v>112</v>
      </c>
      <c r="E54" s="126"/>
    </row>
    <row r="55" ht="14.25">
      <c r="A55" s="124" t="s">
        <v>113</v>
      </c>
    </row>
    <row r="56" ht="14.25">
      <c r="A56" s="124" t="s">
        <v>98</v>
      </c>
    </row>
    <row r="57" ht="14.25">
      <c r="A57" s="124" t="s">
        <v>99</v>
      </c>
    </row>
    <row r="58" ht="14.25" hidden="1">
      <c r="A58" s="124"/>
    </row>
    <row r="59" ht="14.25">
      <c r="A59" s="124"/>
    </row>
    <row r="60" ht="18">
      <c r="A60" s="273" t="s">
        <v>114</v>
      </c>
    </row>
    <row r="61" ht="12.75">
      <c r="A61" s="37"/>
    </row>
    <row r="62" ht="13.5" thickBot="1"/>
    <row r="63" spans="1:5" ht="26.25" thickBot="1">
      <c r="A63" s="118" t="s">
        <v>79</v>
      </c>
      <c r="B63" s="86" t="s">
        <v>21</v>
      </c>
      <c r="C63" s="88" t="s">
        <v>22</v>
      </c>
      <c r="D63" s="87" t="s">
        <v>23</v>
      </c>
      <c r="E63" s="40" t="s">
        <v>24</v>
      </c>
    </row>
    <row r="64" spans="1:5" ht="26.25" thickBot="1">
      <c r="A64" s="272" t="s">
        <v>115</v>
      </c>
      <c r="B64" s="250">
        <v>127000</v>
      </c>
      <c r="C64" s="204">
        <v>1932.64</v>
      </c>
      <c r="D64" s="204">
        <v>0</v>
      </c>
      <c r="E64" s="205">
        <f>SUM(B64:D64)</f>
        <v>128932.64</v>
      </c>
    </row>
    <row r="65" spans="1:5" ht="12.75" hidden="1">
      <c r="A65" s="113"/>
      <c r="B65" s="114"/>
      <c r="C65" s="115"/>
      <c r="D65" s="114"/>
      <c r="E65" s="115"/>
    </row>
    <row r="66" spans="1:5" ht="13.5" hidden="1" thickBot="1">
      <c r="A66" s="113"/>
      <c r="B66" s="114"/>
      <c r="C66" s="115"/>
      <c r="D66" s="114"/>
      <c r="E66" s="115"/>
    </row>
    <row r="67" spans="1:5" ht="12.75">
      <c r="A67" s="113"/>
      <c r="B67" s="114"/>
      <c r="C67" s="115"/>
      <c r="D67" s="114"/>
      <c r="E67" s="115"/>
    </row>
    <row r="68" spans="1:5" ht="13.5" thickBot="1">
      <c r="A68" s="113"/>
      <c r="B68" s="114"/>
      <c r="C68" s="115"/>
      <c r="D68" s="114"/>
      <c r="E68" s="115"/>
    </row>
    <row r="69" spans="1:5" ht="13.5" thickBot="1">
      <c r="A69" s="90" t="s">
        <v>65</v>
      </c>
      <c r="B69" s="126" t="s">
        <v>100</v>
      </c>
      <c r="C69" s="115" t="s">
        <v>101</v>
      </c>
      <c r="D69" s="114"/>
      <c r="E69" s="115"/>
    </row>
    <row r="70" spans="1:5" ht="13.5" thickBot="1">
      <c r="A70" s="130" t="s">
        <v>66</v>
      </c>
      <c r="B70" s="142"/>
      <c r="C70" s="89"/>
      <c r="D70" s="114"/>
      <c r="E70" s="115"/>
    </row>
    <row r="71" spans="1:5" ht="15">
      <c r="A71" s="97" t="s">
        <v>67</v>
      </c>
      <c r="B71" s="206">
        <v>2086476.37</v>
      </c>
      <c r="C71" s="207">
        <v>0</v>
      </c>
      <c r="D71" s="208"/>
      <c r="E71" s="209"/>
    </row>
    <row r="72" spans="1:5" ht="15">
      <c r="A72" s="97" t="s">
        <v>68</v>
      </c>
      <c r="B72" s="210">
        <v>13581920</v>
      </c>
      <c r="C72" s="211">
        <v>0</v>
      </c>
      <c r="D72" s="208"/>
      <c r="E72" s="209"/>
    </row>
    <row r="73" spans="1:5" ht="15">
      <c r="A73" s="97" t="s">
        <v>74</v>
      </c>
      <c r="B73" s="210">
        <v>1234581.89</v>
      </c>
      <c r="C73" s="211">
        <v>107287.16</v>
      </c>
      <c r="D73" s="208"/>
      <c r="E73" s="209"/>
    </row>
    <row r="74" spans="1:5" ht="15.75" thickBot="1">
      <c r="A74" s="98" t="s">
        <v>75</v>
      </c>
      <c r="B74" s="212">
        <v>0</v>
      </c>
      <c r="C74" s="213">
        <v>0</v>
      </c>
      <c r="D74" s="208"/>
      <c r="E74" s="209"/>
    </row>
    <row r="75" spans="1:5" ht="17.25" thickBot="1">
      <c r="A75" s="99" t="s">
        <v>78</v>
      </c>
      <c r="B75" s="121">
        <f>SUM(B71:B74)</f>
        <v>16902978.26</v>
      </c>
      <c r="C75" s="214">
        <f>SUM(C71:C74)</f>
        <v>107287.16</v>
      </c>
      <c r="D75" s="215"/>
      <c r="E75" s="204">
        <f>SUM(B75:D75)</f>
        <v>17010265.42</v>
      </c>
    </row>
    <row r="76" spans="1:5" ht="13.5" thickBot="1">
      <c r="A76" s="94"/>
      <c r="B76" s="95"/>
      <c r="C76" s="115"/>
      <c r="D76" s="114"/>
      <c r="E76" s="115"/>
    </row>
    <row r="77" spans="1:5" ht="13.5" thickBot="1">
      <c r="A77" s="105" t="s">
        <v>69</v>
      </c>
      <c r="B77" s="5"/>
      <c r="C77" s="115"/>
      <c r="D77" s="114"/>
      <c r="E77" s="115"/>
    </row>
    <row r="78" spans="1:5" ht="15">
      <c r="A78" s="130" t="s">
        <v>70</v>
      </c>
      <c r="B78" s="216">
        <v>3537023.14</v>
      </c>
      <c r="C78" s="207">
        <v>98874.72</v>
      </c>
      <c r="D78" s="208"/>
      <c r="E78" s="209"/>
    </row>
    <row r="79" spans="1:5" ht="15">
      <c r="A79" s="97" t="s">
        <v>71</v>
      </c>
      <c r="B79" s="217">
        <v>13213768.42</v>
      </c>
      <c r="C79" s="211">
        <v>3085</v>
      </c>
      <c r="D79" s="208"/>
      <c r="E79" s="209"/>
    </row>
    <row r="80" spans="1:5" ht="15">
      <c r="A80" s="97" t="s">
        <v>116</v>
      </c>
      <c r="B80" s="217">
        <v>21135.5</v>
      </c>
      <c r="C80" s="211"/>
      <c r="D80" s="208"/>
      <c r="E80" s="209"/>
    </row>
    <row r="81" spans="1:5" ht="15.75" thickBot="1">
      <c r="A81" s="97" t="s">
        <v>73</v>
      </c>
      <c r="B81" s="218">
        <v>7446</v>
      </c>
      <c r="C81" s="213">
        <v>0</v>
      </c>
      <c r="D81" s="208"/>
      <c r="E81" s="209"/>
    </row>
    <row r="82" spans="1:5" ht="15.75" thickBot="1">
      <c r="A82" s="99" t="s">
        <v>78</v>
      </c>
      <c r="B82" s="219">
        <f>SUM(B78:B81)</f>
        <v>16779373.060000002</v>
      </c>
      <c r="C82" s="219">
        <f>SUM(C78:C81)</f>
        <v>101959.72</v>
      </c>
      <c r="D82" s="84"/>
      <c r="E82" s="204">
        <f>SUM(B82:D82)</f>
        <v>16881332.78</v>
      </c>
    </row>
    <row r="83" spans="2:5" ht="15.75" thickBot="1">
      <c r="B83" s="220"/>
      <c r="C83" s="209"/>
      <c r="D83" s="208"/>
      <c r="E83" s="209"/>
    </row>
    <row r="84" spans="1:5" ht="15.75" thickBot="1">
      <c r="A84" s="119" t="s">
        <v>76</v>
      </c>
      <c r="B84" s="221">
        <v>16902978.26</v>
      </c>
      <c r="C84" s="219">
        <v>107287.16</v>
      </c>
      <c r="D84" s="215"/>
      <c r="E84" s="204">
        <f>SUM(B84:D84)</f>
        <v>17010265.42</v>
      </c>
    </row>
    <row r="85" spans="1:5" ht="15.75" thickBot="1">
      <c r="A85" s="106"/>
      <c r="B85" s="222">
        <v>-16779373.06</v>
      </c>
      <c r="C85" s="214">
        <v>-101959.72</v>
      </c>
      <c r="D85" s="223"/>
      <c r="E85" s="224">
        <f>SUM(B85:D85)</f>
        <v>-16881332.779999997</v>
      </c>
    </row>
    <row r="86" spans="1:5" ht="16.5" thickBot="1">
      <c r="A86" s="116" t="s">
        <v>77</v>
      </c>
      <c r="B86" s="117">
        <f>SUM(B84:B85)</f>
        <v>123605.20000000298</v>
      </c>
      <c r="C86" s="131">
        <f>SUM(C84:C85)</f>
        <v>5327.440000000002</v>
      </c>
      <c r="D86" s="132"/>
      <c r="E86" s="133">
        <f>SUM(E84:E85)</f>
        <v>128932.64000000432</v>
      </c>
    </row>
    <row r="87" spans="1:5" ht="15.75">
      <c r="A87" s="268"/>
      <c r="B87" s="269"/>
      <c r="C87" s="270"/>
      <c r="D87" s="271"/>
      <c r="E87" s="270"/>
    </row>
    <row r="88" spans="1:5" ht="16.5" thickBot="1">
      <c r="A88" s="268"/>
      <c r="B88" s="269"/>
      <c r="C88" s="270"/>
      <c r="D88" s="271"/>
      <c r="E88" s="270"/>
    </row>
    <row r="89" spans="1:5" ht="26.25" thickBot="1">
      <c r="A89" s="118" t="s">
        <v>79</v>
      </c>
      <c r="B89" s="86" t="s">
        <v>21</v>
      </c>
      <c r="C89" s="88" t="s">
        <v>22</v>
      </c>
      <c r="D89" s="87" t="s">
        <v>23</v>
      </c>
      <c r="E89" s="40" t="s">
        <v>24</v>
      </c>
    </row>
    <row r="90" spans="1:5" ht="26.25" thickBot="1">
      <c r="A90" s="272" t="s">
        <v>117</v>
      </c>
      <c r="B90" s="250">
        <v>103683.26</v>
      </c>
      <c r="C90" s="204">
        <v>1000</v>
      </c>
      <c r="D90" s="204">
        <v>0</v>
      </c>
      <c r="E90" s="205">
        <f>SUM(B90:D90)</f>
        <v>104683.26</v>
      </c>
    </row>
    <row r="91" spans="1:5" ht="12.75">
      <c r="A91" s="113"/>
      <c r="B91" s="114"/>
      <c r="C91" s="115"/>
      <c r="D91" s="114"/>
      <c r="E91" s="115"/>
    </row>
    <row r="92" spans="1:5" ht="13.5" thickBot="1">
      <c r="A92" s="113"/>
      <c r="B92" s="114"/>
      <c r="C92" s="115"/>
      <c r="D92" s="114"/>
      <c r="E92" s="115"/>
    </row>
    <row r="93" spans="1:5" ht="13.5" thickBot="1">
      <c r="A93" s="90" t="s">
        <v>65</v>
      </c>
      <c r="B93" s="126" t="s">
        <v>100</v>
      </c>
      <c r="C93" s="115" t="s">
        <v>101</v>
      </c>
      <c r="D93" s="114"/>
      <c r="E93" s="115"/>
    </row>
    <row r="94" spans="1:5" ht="13.5" thickBot="1">
      <c r="A94" s="130" t="s">
        <v>66</v>
      </c>
      <c r="B94" s="142"/>
      <c r="C94" s="89"/>
      <c r="D94" s="114"/>
      <c r="E94" s="115"/>
    </row>
    <row r="95" spans="1:5" ht="15">
      <c r="A95" s="97" t="s">
        <v>67</v>
      </c>
      <c r="B95" s="206">
        <v>933345.49</v>
      </c>
      <c r="C95" s="207">
        <v>0</v>
      </c>
      <c r="D95" s="208"/>
      <c r="E95" s="209"/>
    </row>
    <row r="96" spans="1:5" ht="15">
      <c r="A96" s="97" t="s">
        <v>68</v>
      </c>
      <c r="B96" s="210">
        <v>3679000</v>
      </c>
      <c r="C96" s="211">
        <v>0</v>
      </c>
      <c r="D96" s="208"/>
      <c r="E96" s="209"/>
    </row>
    <row r="97" spans="1:5" ht="15">
      <c r="A97" s="97" t="s">
        <v>74</v>
      </c>
      <c r="B97" s="210">
        <v>288565.92</v>
      </c>
      <c r="C97" s="211">
        <v>0</v>
      </c>
      <c r="D97" s="208"/>
      <c r="E97" s="209"/>
    </row>
    <row r="98" spans="1:5" ht="15.75" thickBot="1">
      <c r="A98" s="98" t="s">
        <v>75</v>
      </c>
      <c r="B98" s="212">
        <v>0</v>
      </c>
      <c r="C98" s="213">
        <v>0</v>
      </c>
      <c r="D98" s="208"/>
      <c r="E98" s="209"/>
    </row>
    <row r="99" spans="1:5" ht="17.25" thickBot="1">
      <c r="A99" s="99" t="s">
        <v>78</v>
      </c>
      <c r="B99" s="121">
        <f>SUM(B95:B98)</f>
        <v>4900911.41</v>
      </c>
      <c r="C99" s="214">
        <f>SUM(C95:C98)</f>
        <v>0</v>
      </c>
      <c r="D99" s="215"/>
      <c r="E99" s="204">
        <f>SUM(B99:D99)</f>
        <v>4900911.41</v>
      </c>
    </row>
    <row r="100" spans="1:5" ht="13.5" thickBot="1">
      <c r="A100" s="94"/>
      <c r="B100" s="95"/>
      <c r="C100" s="115"/>
      <c r="D100" s="114"/>
      <c r="E100" s="115"/>
    </row>
    <row r="101" spans="1:5" ht="13.5" thickBot="1">
      <c r="A101" s="105" t="s">
        <v>69</v>
      </c>
      <c r="B101" s="5"/>
      <c r="C101" s="115"/>
      <c r="D101" s="114"/>
      <c r="E101" s="115"/>
    </row>
    <row r="102" spans="1:5" ht="15">
      <c r="A102" s="130" t="s">
        <v>70</v>
      </c>
      <c r="B102" s="216">
        <v>1154478.33</v>
      </c>
      <c r="C102" s="207">
        <v>0</v>
      </c>
      <c r="D102" s="208"/>
      <c r="E102" s="209"/>
    </row>
    <row r="103" spans="1:5" ht="15">
      <c r="A103" s="97" t="s">
        <v>71</v>
      </c>
      <c r="B103" s="217">
        <v>3621508</v>
      </c>
      <c r="C103" s="211">
        <v>0</v>
      </c>
      <c r="D103" s="208"/>
      <c r="E103" s="209"/>
    </row>
    <row r="104" spans="1:5" ht="15">
      <c r="A104" s="97" t="s">
        <v>116</v>
      </c>
      <c r="B104" s="217">
        <v>10683.82</v>
      </c>
      <c r="C104" s="211">
        <v>0</v>
      </c>
      <c r="D104" s="208"/>
      <c r="E104" s="209"/>
    </row>
    <row r="105" spans="1:5" ht="15.75" thickBot="1">
      <c r="A105" s="97" t="s">
        <v>73</v>
      </c>
      <c r="B105" s="218">
        <v>9558</v>
      </c>
      <c r="C105" s="213">
        <v>0</v>
      </c>
      <c r="D105" s="208"/>
      <c r="E105" s="209"/>
    </row>
    <row r="106" spans="1:5" ht="15.75" thickBot="1">
      <c r="A106" s="99" t="s">
        <v>78</v>
      </c>
      <c r="B106" s="219">
        <f>SUM(B102:B105)</f>
        <v>4796228.15</v>
      </c>
      <c r="C106" s="219">
        <f>SUM(C102:C105)</f>
        <v>0</v>
      </c>
      <c r="D106" s="84"/>
      <c r="E106" s="204">
        <f>SUM(B106:D106)</f>
        <v>4796228.15</v>
      </c>
    </row>
    <row r="107" spans="2:5" ht="15.75" thickBot="1">
      <c r="B107" s="220"/>
      <c r="C107" s="209"/>
      <c r="D107" s="208"/>
      <c r="E107" s="209"/>
    </row>
    <row r="108" spans="1:5" ht="15.75" thickBot="1">
      <c r="A108" s="119" t="s">
        <v>76</v>
      </c>
      <c r="B108" s="221">
        <v>4900911.41</v>
      </c>
      <c r="C108" s="219">
        <v>0</v>
      </c>
      <c r="D108" s="215"/>
      <c r="E108" s="204">
        <v>4900911.41</v>
      </c>
    </row>
    <row r="109" spans="1:5" ht="15.75" thickBot="1">
      <c r="A109" s="106"/>
      <c r="B109" s="222">
        <v>-4796228.15</v>
      </c>
      <c r="C109" s="214">
        <v>0</v>
      </c>
      <c r="D109" s="223"/>
      <c r="E109" s="224">
        <v>-4796228.15</v>
      </c>
    </row>
    <row r="110" spans="1:5" ht="16.5" thickBot="1">
      <c r="A110" s="116" t="s">
        <v>77</v>
      </c>
      <c r="B110" s="117">
        <f>SUM(B108:B109)</f>
        <v>104683.25999999978</v>
      </c>
      <c r="C110" s="131">
        <f>SUM(C108:C109)</f>
        <v>0</v>
      </c>
      <c r="D110" s="132"/>
      <c r="E110" s="133">
        <f>SUM(E108:E109)</f>
        <v>104683.25999999978</v>
      </c>
    </row>
    <row r="111" ht="12.75" hidden="1"/>
    <row r="112" ht="12.75" hidden="1">
      <c r="A112" s="37"/>
    </row>
    <row r="113" ht="12.75" hidden="1"/>
    <row r="114" ht="12.75" hidden="1"/>
    <row r="115" ht="12.75" hidden="1"/>
    <row r="116" spans="2:7" ht="12.75">
      <c r="B116" s="2"/>
      <c r="C116" s="2"/>
      <c r="D116" s="2"/>
      <c r="E116" s="2"/>
      <c r="F116" s="2"/>
      <c r="G116" s="2"/>
    </row>
    <row r="117" spans="1:7" ht="18">
      <c r="A117" s="274" t="s">
        <v>27</v>
      </c>
      <c r="B117" s="2"/>
      <c r="C117" s="2"/>
      <c r="D117" s="2"/>
      <c r="E117" s="2"/>
      <c r="F117" s="2"/>
      <c r="G117" s="2"/>
    </row>
    <row r="118" spans="1:7" ht="14.25">
      <c r="A118" s="125" t="s">
        <v>127</v>
      </c>
      <c r="B118" s="2"/>
      <c r="C118" s="2"/>
      <c r="D118" s="2"/>
      <c r="E118" s="2"/>
      <c r="F118" s="2"/>
      <c r="G118" s="2"/>
    </row>
    <row r="119" spans="1:7" ht="15" thickBot="1">
      <c r="A119" s="125" t="s">
        <v>125</v>
      </c>
      <c r="B119" s="2"/>
      <c r="C119" s="2"/>
      <c r="D119" s="2"/>
      <c r="E119" s="2"/>
      <c r="F119" s="2"/>
      <c r="G119" s="2"/>
    </row>
    <row r="120" spans="1:7" ht="16.5" thickBot="1">
      <c r="A120" s="2"/>
      <c r="B120" s="80" t="s">
        <v>29</v>
      </c>
      <c r="C120" s="80" t="s">
        <v>30</v>
      </c>
      <c r="D120" s="80" t="s">
        <v>31</v>
      </c>
      <c r="E120" s="80" t="s">
        <v>32</v>
      </c>
      <c r="F120" s="80" t="s">
        <v>33</v>
      </c>
      <c r="G120" s="81" t="s">
        <v>34</v>
      </c>
    </row>
    <row r="121" spans="1:7" ht="16.5" thickBot="1">
      <c r="A121" s="79" t="s">
        <v>28</v>
      </c>
      <c r="B121" s="144"/>
      <c r="C121" s="84" t="s">
        <v>56</v>
      </c>
      <c r="D121" s="118"/>
      <c r="E121" s="85"/>
      <c r="F121" s="60"/>
      <c r="G121" s="47"/>
    </row>
    <row r="122" spans="1:7" ht="16.5" hidden="1" thickBot="1">
      <c r="A122" s="243" t="s">
        <v>45</v>
      </c>
      <c r="B122" s="48"/>
      <c r="C122" s="48"/>
      <c r="D122" s="48"/>
      <c r="E122" s="48"/>
      <c r="F122" s="48"/>
      <c r="G122" s="65"/>
    </row>
    <row r="123" spans="1:7" ht="14.25">
      <c r="A123" s="276" t="s">
        <v>126</v>
      </c>
      <c r="B123" s="235">
        <v>98116</v>
      </c>
      <c r="C123" s="48" t="s">
        <v>120</v>
      </c>
      <c r="D123" s="62">
        <v>4111</v>
      </c>
      <c r="E123" s="191">
        <v>50000</v>
      </c>
      <c r="F123" s="225">
        <v>49667</v>
      </c>
      <c r="G123" s="226">
        <v>99.33</v>
      </c>
    </row>
    <row r="124" spans="1:10" ht="14.25">
      <c r="A124" s="64" t="s">
        <v>35</v>
      </c>
      <c r="B124" s="236">
        <v>98216</v>
      </c>
      <c r="C124" s="41" t="s">
        <v>121</v>
      </c>
      <c r="D124" s="42">
        <v>4111</v>
      </c>
      <c r="E124" s="158">
        <v>63000</v>
      </c>
      <c r="F124" s="158">
        <v>63114</v>
      </c>
      <c r="G124" s="227">
        <v>100.18</v>
      </c>
      <c r="H124" s="5"/>
      <c r="I124" s="5"/>
      <c r="J124" s="5"/>
    </row>
    <row r="125" spans="1:10" ht="14.25">
      <c r="A125" s="64" t="s">
        <v>35</v>
      </c>
      <c r="B125" s="236" t="s">
        <v>16</v>
      </c>
      <c r="C125" s="41" t="s">
        <v>37</v>
      </c>
      <c r="D125" s="136">
        <v>4112</v>
      </c>
      <c r="E125" s="158">
        <v>524000</v>
      </c>
      <c r="F125" s="158">
        <v>524000</v>
      </c>
      <c r="G125" s="227">
        <v>100</v>
      </c>
      <c r="H125" s="5"/>
      <c r="I125" s="5"/>
      <c r="J125" s="5"/>
    </row>
    <row r="126" spans="1:10" ht="14.25">
      <c r="A126" s="64" t="s">
        <v>35</v>
      </c>
      <c r="B126" s="236" t="s">
        <v>16</v>
      </c>
      <c r="C126" s="41" t="s">
        <v>41</v>
      </c>
      <c r="D126" s="136">
        <v>4112</v>
      </c>
      <c r="E126" s="158">
        <v>676000</v>
      </c>
      <c r="F126" s="158">
        <v>675662</v>
      </c>
      <c r="G126" s="227">
        <v>99.95</v>
      </c>
      <c r="H126" s="5"/>
      <c r="I126" s="5"/>
      <c r="J126" s="5"/>
    </row>
    <row r="127" spans="1:10" ht="14.25">
      <c r="A127" s="64" t="s">
        <v>35</v>
      </c>
      <c r="B127" s="236">
        <v>13101</v>
      </c>
      <c r="C127" s="41" t="s">
        <v>38</v>
      </c>
      <c r="D127" s="136">
        <v>4116</v>
      </c>
      <c r="E127" s="158">
        <v>205000</v>
      </c>
      <c r="F127" s="158">
        <v>203933</v>
      </c>
      <c r="G127" s="227">
        <v>99.97</v>
      </c>
      <c r="H127" s="5"/>
      <c r="I127" s="5"/>
      <c r="J127" s="5"/>
    </row>
    <row r="128" spans="1:10" ht="14.25">
      <c r="A128" s="64" t="s">
        <v>35</v>
      </c>
      <c r="B128" s="236">
        <v>13306</v>
      </c>
      <c r="C128" s="41" t="s">
        <v>118</v>
      </c>
      <c r="D128" s="136">
        <v>4116</v>
      </c>
      <c r="E128" s="158">
        <v>900000</v>
      </c>
      <c r="F128" s="158">
        <v>690000</v>
      </c>
      <c r="G128" s="275">
        <v>72.2</v>
      </c>
      <c r="H128" s="5"/>
      <c r="I128" s="5"/>
      <c r="J128" s="5"/>
    </row>
    <row r="129" spans="1:7" ht="14.25" hidden="1">
      <c r="A129" s="67" t="s">
        <v>39</v>
      </c>
      <c r="B129" s="237"/>
      <c r="C129" s="52"/>
      <c r="D129" s="137"/>
      <c r="E129" s="189"/>
      <c r="F129" s="189"/>
      <c r="G129" s="228"/>
    </row>
    <row r="130" spans="1:7" ht="3.75" customHeight="1" thickBot="1">
      <c r="A130" s="69"/>
      <c r="B130" s="238"/>
      <c r="C130" s="135"/>
      <c r="D130" s="138"/>
      <c r="E130" s="229"/>
      <c r="F130" s="229"/>
      <c r="G130" s="230"/>
    </row>
    <row r="131" spans="1:10" ht="15.75" thickBot="1">
      <c r="A131" s="134"/>
      <c r="B131" s="242"/>
      <c r="C131" s="241" t="s">
        <v>56</v>
      </c>
      <c r="D131" s="139"/>
      <c r="E131" s="231"/>
      <c r="F131" s="231"/>
      <c r="G131" s="232"/>
      <c r="H131" s="5"/>
      <c r="I131" s="5"/>
      <c r="J131" s="5"/>
    </row>
    <row r="132" spans="1:7" ht="14.25">
      <c r="A132" s="244" t="s">
        <v>64</v>
      </c>
      <c r="B132" s="240">
        <v>96</v>
      </c>
      <c r="C132" s="49" t="s">
        <v>41</v>
      </c>
      <c r="D132" s="140">
        <v>4121</v>
      </c>
      <c r="E132" s="182">
        <v>647000</v>
      </c>
      <c r="F132" s="182">
        <v>647000</v>
      </c>
      <c r="G132" s="226">
        <v>100</v>
      </c>
    </row>
    <row r="133" spans="1:7" ht="15" thickBot="1">
      <c r="A133" s="245" t="s">
        <v>62</v>
      </c>
      <c r="B133" s="236">
        <v>96</v>
      </c>
      <c r="C133" s="41" t="s">
        <v>47</v>
      </c>
      <c r="D133" s="136">
        <v>4121</v>
      </c>
      <c r="E133" s="158">
        <v>300000</v>
      </c>
      <c r="F133" s="233">
        <v>300000</v>
      </c>
      <c r="G133" s="227">
        <v>100</v>
      </c>
    </row>
    <row r="134" spans="1:7" ht="14.25">
      <c r="A134" s="67"/>
      <c r="B134" s="236">
        <v>91</v>
      </c>
      <c r="C134" s="41" t="s">
        <v>48</v>
      </c>
      <c r="D134" s="136">
        <v>4121</v>
      </c>
      <c r="E134" s="158">
        <v>23000</v>
      </c>
      <c r="F134" s="233">
        <v>20166.3</v>
      </c>
      <c r="G134" s="227">
        <v>88.77</v>
      </c>
    </row>
    <row r="135" spans="1:7" ht="14.25">
      <c r="A135" s="67"/>
      <c r="B135" s="236" t="s">
        <v>16</v>
      </c>
      <c r="C135" s="41" t="s">
        <v>49</v>
      </c>
      <c r="D135" s="136">
        <v>4121</v>
      </c>
      <c r="E135" s="158">
        <v>10173000</v>
      </c>
      <c r="F135" s="158">
        <v>10173000</v>
      </c>
      <c r="G135" s="227">
        <v>100</v>
      </c>
    </row>
    <row r="136" spans="1:7" ht="15" thickBot="1">
      <c r="A136" s="67"/>
      <c r="B136" s="237">
        <v>93</v>
      </c>
      <c r="C136" s="52" t="s">
        <v>119</v>
      </c>
      <c r="D136" s="137">
        <v>4121</v>
      </c>
      <c r="E136" s="189">
        <v>900000</v>
      </c>
      <c r="F136" s="189">
        <v>900000</v>
      </c>
      <c r="G136" s="228">
        <v>100</v>
      </c>
    </row>
    <row r="137" spans="1:7" ht="15.75" thickBot="1">
      <c r="A137" s="277"/>
      <c r="B137" s="239"/>
      <c r="C137" s="82" t="s">
        <v>57</v>
      </c>
      <c r="D137" s="83"/>
      <c r="E137" s="231"/>
      <c r="F137" s="231"/>
      <c r="G137" s="232"/>
    </row>
    <row r="138" spans="1:7" ht="15" thickBot="1">
      <c r="A138" s="134"/>
      <c r="B138" s="237">
        <v>3209</v>
      </c>
      <c r="C138" s="52" t="s">
        <v>54</v>
      </c>
      <c r="D138" s="137">
        <v>4221</v>
      </c>
      <c r="E138" s="189">
        <v>4648000</v>
      </c>
      <c r="F138" s="189">
        <v>4648000</v>
      </c>
      <c r="G138" s="228">
        <v>100</v>
      </c>
    </row>
    <row r="139" spans="1:7" ht="14.25">
      <c r="A139" s="278" t="s">
        <v>122</v>
      </c>
      <c r="B139" s="280">
        <v>33163</v>
      </c>
      <c r="C139" s="281" t="s">
        <v>124</v>
      </c>
      <c r="D139" s="282">
        <v>4122</v>
      </c>
      <c r="E139" s="154">
        <v>13000</v>
      </c>
      <c r="F139" s="154">
        <v>12900</v>
      </c>
      <c r="G139" s="283">
        <v>100</v>
      </c>
    </row>
    <row r="140" spans="1:7" ht="15" thickBot="1">
      <c r="A140" s="245" t="s">
        <v>123</v>
      </c>
      <c r="B140" s="284"/>
      <c r="C140" s="72"/>
      <c r="D140" s="285"/>
      <c r="E140" s="286"/>
      <c r="F140" s="287"/>
      <c r="G140" s="288"/>
    </row>
    <row r="141" spans="1:7" ht="15" hidden="1" thickBot="1">
      <c r="A141" s="64"/>
      <c r="B141" s="279"/>
      <c r="C141" s="279"/>
      <c r="D141" s="55"/>
      <c r="E141" s="182"/>
      <c r="F141" s="182"/>
      <c r="G141" s="226"/>
    </row>
    <row r="142" spans="1:7" ht="15" hidden="1" thickBot="1">
      <c r="A142" s="67"/>
      <c r="B142" s="51"/>
      <c r="C142" s="51"/>
      <c r="D142" s="43"/>
      <c r="E142" s="158"/>
      <c r="F142" s="158"/>
      <c r="G142" s="234"/>
    </row>
    <row r="143" spans="1:7" ht="15" hidden="1" thickBot="1">
      <c r="A143" s="67"/>
      <c r="B143" s="51"/>
      <c r="C143" s="51"/>
      <c r="D143" s="43"/>
      <c r="E143" s="158"/>
      <c r="F143" s="158"/>
      <c r="G143" s="234"/>
    </row>
    <row r="144" spans="1:7" ht="15" hidden="1" thickBot="1">
      <c r="A144" s="67"/>
      <c r="B144" s="51"/>
      <c r="C144" s="51"/>
      <c r="D144" s="43"/>
      <c r="E144" s="158"/>
      <c r="F144" s="158"/>
      <c r="G144" s="234"/>
    </row>
    <row r="145" spans="1:7" ht="15" hidden="1" thickBot="1">
      <c r="A145" s="67"/>
      <c r="B145" s="246"/>
      <c r="C145" s="246"/>
      <c r="D145" s="54"/>
      <c r="E145" s="189"/>
      <c r="F145" s="189"/>
      <c r="G145" s="247"/>
    </row>
    <row r="146" spans="1:7" ht="15.75" thickBot="1">
      <c r="A146" s="289"/>
      <c r="B146" s="39"/>
      <c r="C146" s="38"/>
      <c r="D146" s="56"/>
      <c r="E146" s="177">
        <f>SUM(E123:E145)</f>
        <v>19122000</v>
      </c>
      <c r="F146" s="249">
        <f>SUM(F123:F145)</f>
        <v>18907442.3</v>
      </c>
      <c r="G146" s="232"/>
    </row>
    <row r="147" ht="15.75" hidden="1" thickBot="1">
      <c r="A147" s="248" t="s">
        <v>61</v>
      </c>
    </row>
    <row r="149" spans="5:6" ht="12.75">
      <c r="E149" s="44"/>
      <c r="F149" s="5"/>
    </row>
    <row r="150" ht="18">
      <c r="A150" s="273" t="s">
        <v>107</v>
      </c>
    </row>
    <row r="151" ht="14.25">
      <c r="A151" s="124"/>
    </row>
    <row r="152" ht="14.25">
      <c r="A152" s="124" t="s">
        <v>132</v>
      </c>
    </row>
    <row r="153" ht="14.25">
      <c r="A153" s="124" t="s">
        <v>58</v>
      </c>
    </row>
    <row r="154" ht="14.25">
      <c r="A154" s="124" t="s">
        <v>128</v>
      </c>
    </row>
    <row r="155" ht="14.25">
      <c r="A155" s="124" t="s">
        <v>59</v>
      </c>
    </row>
    <row r="156" spans="1:5" ht="18">
      <c r="A156" s="253" t="s">
        <v>63</v>
      </c>
      <c r="B156" s="141"/>
      <c r="C156" s="252"/>
      <c r="D156" s="122"/>
      <c r="E156" s="122"/>
    </row>
    <row r="159" ht="14.25">
      <c r="A159" s="124" t="s">
        <v>129</v>
      </c>
    </row>
    <row r="160" ht="14.25">
      <c r="A160" s="124" t="s">
        <v>60</v>
      </c>
    </row>
    <row r="164" ht="18">
      <c r="C164" s="251" t="s">
        <v>131</v>
      </c>
    </row>
  </sheetData>
  <sheetProtection/>
  <printOptions/>
  <pageMargins left="0.5905511811023623" right="0.3937007874015748" top="0.5905511811023623" bottom="0.984251968503937" header="0.5118110236220472" footer="0.5118110236220472"/>
  <pageSetup horizontalDpi="300" verticalDpi="300" orientation="portrait" paperSize="9" scale="71" r:id="rId2"/>
  <rowBreaks count="2" manualBreakCount="2">
    <brk id="52" max="6" man="1"/>
    <brk id="11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0" zoomScaleNormal="70" zoomScalePageLayoutView="0" workbookViewId="0" topLeftCell="A1">
      <selection activeCell="A1" sqref="A1:G37"/>
    </sheetView>
  </sheetViews>
  <sheetFormatPr defaultColWidth="9.00390625" defaultRowHeight="12.75"/>
  <cols>
    <col min="1" max="1" width="16.875" style="0" bestFit="1" customWidth="1"/>
    <col min="2" max="2" width="6.375" style="0" customWidth="1"/>
    <col min="3" max="3" width="25.875" style="0" bestFit="1" customWidth="1"/>
    <col min="4" max="4" width="7.875" style="0" customWidth="1"/>
    <col min="5" max="6" width="10.75390625" style="0" customWidth="1"/>
    <col min="7" max="7" width="6.375" style="0" customWidth="1"/>
    <col min="8" max="8" width="9.625" style="0" bestFit="1" customWidth="1"/>
  </cols>
  <sheetData>
    <row r="1" spans="1:8" ht="24.75" customHeight="1">
      <c r="A1" s="46" t="s">
        <v>27</v>
      </c>
      <c r="B1" s="2"/>
      <c r="C1" s="2"/>
      <c r="D1" s="2"/>
      <c r="E1" s="2"/>
      <c r="F1" s="2"/>
      <c r="G1" s="2"/>
      <c r="H1" s="2"/>
    </row>
    <row r="2" spans="1:8" ht="24.75" customHeight="1">
      <c r="A2" s="2" t="s">
        <v>25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26</v>
      </c>
      <c r="B3" s="2"/>
      <c r="C3" s="2"/>
      <c r="D3" s="2"/>
      <c r="E3" s="2"/>
      <c r="F3" s="2"/>
      <c r="G3" s="2"/>
      <c r="H3" s="2"/>
    </row>
    <row r="4" spans="1:8" ht="24.75" customHeight="1" thickBot="1">
      <c r="A4" s="2"/>
      <c r="B4" s="2"/>
      <c r="C4" s="2"/>
      <c r="D4" s="2"/>
      <c r="E4" s="2"/>
      <c r="F4" s="2"/>
      <c r="G4" s="2"/>
      <c r="H4" s="2"/>
    </row>
    <row r="5" spans="1:8" ht="24.75" customHeight="1" thickBot="1">
      <c r="A5" s="76" t="s">
        <v>28</v>
      </c>
      <c r="B5" s="77" t="s">
        <v>29</v>
      </c>
      <c r="C5" s="77" t="s">
        <v>30</v>
      </c>
      <c r="D5" s="77" t="s">
        <v>31</v>
      </c>
      <c r="E5" s="77" t="s">
        <v>32</v>
      </c>
      <c r="F5" s="77" t="s">
        <v>33</v>
      </c>
      <c r="G5" s="78" t="s">
        <v>34</v>
      </c>
      <c r="H5" s="2"/>
    </row>
    <row r="6" spans="1:8" ht="24.75" customHeight="1" thickBot="1">
      <c r="A6" s="61" t="s">
        <v>45</v>
      </c>
      <c r="B6" s="38"/>
      <c r="C6" s="58" t="s">
        <v>56</v>
      </c>
      <c r="D6" s="38"/>
      <c r="E6" s="38"/>
      <c r="F6" s="38"/>
      <c r="G6" s="47"/>
      <c r="H6" s="2"/>
    </row>
    <row r="7" spans="1:8" ht="24.75" customHeight="1" hidden="1">
      <c r="A7" s="64"/>
      <c r="B7" s="48"/>
      <c r="C7" s="48"/>
      <c r="D7" s="48"/>
      <c r="E7" s="48"/>
      <c r="F7" s="48"/>
      <c r="G7" s="65"/>
      <c r="H7" s="2"/>
    </row>
    <row r="8" spans="1:8" ht="24.75" customHeight="1">
      <c r="A8" s="64" t="s">
        <v>35</v>
      </c>
      <c r="B8" s="42">
        <v>98072</v>
      </c>
      <c r="C8" s="41" t="s">
        <v>36</v>
      </c>
      <c r="D8" s="41">
        <v>4112</v>
      </c>
      <c r="E8" s="6">
        <v>3725000</v>
      </c>
      <c r="F8" s="6">
        <v>3650286</v>
      </c>
      <c r="G8" s="66">
        <v>97.99</v>
      </c>
      <c r="H8" s="2"/>
    </row>
    <row r="9" spans="1:8" ht="24.75" customHeight="1">
      <c r="A9" s="64" t="s">
        <v>35</v>
      </c>
      <c r="B9" s="42"/>
      <c r="C9" s="41" t="s">
        <v>37</v>
      </c>
      <c r="D9" s="43">
        <v>4112</v>
      </c>
      <c r="E9" s="6">
        <v>487000</v>
      </c>
      <c r="F9" s="6">
        <v>487000</v>
      </c>
      <c r="G9" s="66">
        <v>100</v>
      </c>
      <c r="H9" s="2"/>
    </row>
    <row r="10" spans="1:8" ht="24.75" customHeight="1">
      <c r="A10" s="64" t="s">
        <v>35</v>
      </c>
      <c r="B10" s="42"/>
      <c r="C10" s="41" t="s">
        <v>41</v>
      </c>
      <c r="D10" s="43">
        <v>4112</v>
      </c>
      <c r="E10" s="6">
        <v>656000</v>
      </c>
      <c r="F10" s="6">
        <v>656000</v>
      </c>
      <c r="G10" s="66">
        <v>100</v>
      </c>
      <c r="H10" s="2"/>
    </row>
    <row r="11" spans="1:8" ht="24.75" customHeight="1">
      <c r="A11" s="67" t="s">
        <v>39</v>
      </c>
      <c r="B11" s="42">
        <v>13101</v>
      </c>
      <c r="C11" s="41" t="s">
        <v>38</v>
      </c>
      <c r="D11" s="43">
        <v>4116</v>
      </c>
      <c r="E11" s="6">
        <v>400000</v>
      </c>
      <c r="F11" s="6">
        <v>273781</v>
      </c>
      <c r="G11" s="66">
        <v>68.44</v>
      </c>
      <c r="H11" s="2"/>
    </row>
    <row r="12" spans="1:8" ht="3.75" customHeight="1" hidden="1">
      <c r="A12" s="67"/>
      <c r="B12" s="42"/>
      <c r="C12" s="41"/>
      <c r="D12" s="43"/>
      <c r="E12" s="6"/>
      <c r="F12" s="6"/>
      <c r="G12" s="66"/>
      <c r="H12" s="2"/>
    </row>
    <row r="13" spans="1:8" ht="24.75" customHeight="1">
      <c r="A13" s="68" t="s">
        <v>42</v>
      </c>
      <c r="B13" s="42">
        <v>97188</v>
      </c>
      <c r="C13" s="3" t="s">
        <v>43</v>
      </c>
      <c r="D13" s="50">
        <v>4160</v>
      </c>
      <c r="E13" s="6">
        <v>4000</v>
      </c>
      <c r="F13" s="6">
        <v>4000</v>
      </c>
      <c r="G13" s="66">
        <v>100</v>
      </c>
      <c r="H13" s="2"/>
    </row>
    <row r="14" spans="1:8" ht="24.75" customHeight="1">
      <c r="A14" s="68"/>
      <c r="B14" s="42"/>
      <c r="C14" s="59" t="s">
        <v>57</v>
      </c>
      <c r="D14" s="43"/>
      <c r="E14" s="6"/>
      <c r="F14" s="6"/>
      <c r="G14" s="66"/>
      <c r="H14" s="2"/>
    </row>
    <row r="15" spans="1:8" ht="24.75" customHeight="1" thickBot="1">
      <c r="A15" s="69" t="s">
        <v>40</v>
      </c>
      <c r="B15" s="53">
        <v>17720</v>
      </c>
      <c r="C15" s="52" t="s">
        <v>44</v>
      </c>
      <c r="D15" s="54"/>
      <c r="E15" s="8">
        <v>3376000</v>
      </c>
      <c r="F15" s="8">
        <v>3376000</v>
      </c>
      <c r="G15" s="70">
        <v>100</v>
      </c>
      <c r="H15" s="2"/>
    </row>
    <row r="16" spans="1:8" ht="24.75" customHeight="1" thickBot="1">
      <c r="A16" s="39" t="s">
        <v>46</v>
      </c>
      <c r="B16" s="38"/>
      <c r="C16" s="58" t="s">
        <v>56</v>
      </c>
      <c r="D16" s="56">
        <v>4216</v>
      </c>
      <c r="E16" s="57"/>
      <c r="F16" s="57"/>
      <c r="G16" s="47"/>
      <c r="H16" s="2"/>
    </row>
    <row r="17" spans="1:8" ht="24.75" customHeight="1">
      <c r="A17" s="64"/>
      <c r="B17" s="49">
        <v>96</v>
      </c>
      <c r="C17" s="49" t="s">
        <v>41</v>
      </c>
      <c r="D17" s="55">
        <v>4121</v>
      </c>
      <c r="E17" s="11">
        <v>629000</v>
      </c>
      <c r="F17" s="11">
        <v>629000</v>
      </c>
      <c r="G17" s="65">
        <v>100</v>
      </c>
      <c r="H17" s="2"/>
    </row>
    <row r="18" spans="1:8" ht="24.75" customHeight="1">
      <c r="A18" s="67"/>
      <c r="B18" s="41">
        <v>96</v>
      </c>
      <c r="C18" s="41" t="s">
        <v>47</v>
      </c>
      <c r="D18" s="43">
        <v>4121</v>
      </c>
      <c r="E18" s="6">
        <v>292000</v>
      </c>
      <c r="F18" s="6">
        <v>292000</v>
      </c>
      <c r="G18" s="66">
        <v>100</v>
      </c>
      <c r="H18" s="2"/>
    </row>
    <row r="19" spans="1:8" ht="24.75" customHeight="1">
      <c r="A19" s="67"/>
      <c r="B19" s="41">
        <v>91</v>
      </c>
      <c r="C19" s="41" t="s">
        <v>48</v>
      </c>
      <c r="D19" s="43">
        <v>4121</v>
      </c>
      <c r="E19" s="6">
        <v>8000</v>
      </c>
      <c r="F19" s="6">
        <v>23566</v>
      </c>
      <c r="G19" s="66">
        <v>294.57</v>
      </c>
      <c r="H19" s="2"/>
    </row>
    <row r="20" spans="1:8" ht="24.75" customHeight="1">
      <c r="A20" s="67"/>
      <c r="B20" s="41"/>
      <c r="C20" s="41" t="s">
        <v>49</v>
      </c>
      <c r="D20" s="43">
        <v>4121</v>
      </c>
      <c r="E20" s="6">
        <v>9295000</v>
      </c>
      <c r="F20" s="6">
        <v>9295000</v>
      </c>
      <c r="G20" s="66">
        <v>100</v>
      </c>
      <c r="H20" s="2"/>
    </row>
    <row r="21" spans="1:8" ht="24.75" customHeight="1">
      <c r="A21" s="67"/>
      <c r="B21" s="41">
        <v>93</v>
      </c>
      <c r="C21" s="41" t="s">
        <v>50</v>
      </c>
      <c r="D21" s="43">
        <v>4121</v>
      </c>
      <c r="E21" s="6">
        <v>80000</v>
      </c>
      <c r="F21" s="6">
        <v>80000</v>
      </c>
      <c r="G21" s="66">
        <v>100</v>
      </c>
      <c r="H21" s="2"/>
    </row>
    <row r="22" spans="1:8" ht="24.75" customHeight="1">
      <c r="A22" s="67"/>
      <c r="B22" s="41">
        <v>93</v>
      </c>
      <c r="C22" s="41" t="s">
        <v>51</v>
      </c>
      <c r="D22" s="43">
        <v>4121</v>
      </c>
      <c r="E22" s="6">
        <v>420000</v>
      </c>
      <c r="F22" s="6">
        <v>419683</v>
      </c>
      <c r="G22" s="66">
        <v>99.92</v>
      </c>
      <c r="H22" s="2"/>
    </row>
    <row r="23" spans="1:8" ht="3.75" customHeight="1">
      <c r="A23" s="67"/>
      <c r="B23" s="41"/>
      <c r="C23" s="41"/>
      <c r="D23" s="43"/>
      <c r="E23" s="6"/>
      <c r="F23" s="6"/>
      <c r="G23" s="66"/>
      <c r="H23" s="2"/>
    </row>
    <row r="24" spans="1:8" ht="24.75" customHeight="1">
      <c r="A24" s="67"/>
      <c r="B24" s="41"/>
      <c r="C24" s="59" t="s">
        <v>57</v>
      </c>
      <c r="D24" s="43"/>
      <c r="E24" s="6"/>
      <c r="F24" s="6"/>
      <c r="G24" s="66"/>
      <c r="H24" s="2"/>
    </row>
    <row r="25" spans="1:8" ht="24.75" customHeight="1" hidden="1">
      <c r="A25" s="67"/>
      <c r="B25" s="41"/>
      <c r="C25" s="41"/>
      <c r="D25" s="43"/>
      <c r="E25" s="6"/>
      <c r="F25" s="6"/>
      <c r="G25" s="66"/>
      <c r="H25" s="2"/>
    </row>
    <row r="26" spans="1:8" ht="24.75" customHeight="1">
      <c r="A26" s="67"/>
      <c r="B26" s="41">
        <v>95</v>
      </c>
      <c r="C26" s="3" t="s">
        <v>52</v>
      </c>
      <c r="D26" s="43">
        <v>4221</v>
      </c>
      <c r="E26" s="6">
        <v>233000</v>
      </c>
      <c r="F26" s="6">
        <v>232883</v>
      </c>
      <c r="G26" s="66">
        <v>99.94</v>
      </c>
      <c r="H26" s="2"/>
    </row>
    <row r="27" spans="1:8" ht="24.75" customHeight="1">
      <c r="A27" s="67"/>
      <c r="B27" s="41">
        <v>3500</v>
      </c>
      <c r="C27" s="3" t="s">
        <v>53</v>
      </c>
      <c r="D27" s="43">
        <v>4221</v>
      </c>
      <c r="E27" s="6">
        <v>1296000</v>
      </c>
      <c r="F27" s="6">
        <v>1295848</v>
      </c>
      <c r="G27" s="66">
        <v>99.98</v>
      </c>
      <c r="H27" s="2"/>
    </row>
    <row r="28" spans="1:8" ht="24.75" customHeight="1">
      <c r="A28" s="67"/>
      <c r="B28" s="41">
        <v>3500</v>
      </c>
      <c r="C28" s="41" t="s">
        <v>54</v>
      </c>
      <c r="D28" s="43">
        <v>4221</v>
      </c>
      <c r="E28" s="6">
        <v>1388000</v>
      </c>
      <c r="F28" s="6">
        <v>1388000</v>
      </c>
      <c r="G28" s="66">
        <v>100</v>
      </c>
      <c r="H28" s="2"/>
    </row>
    <row r="29" spans="1:8" ht="24.75" customHeight="1">
      <c r="A29" s="67"/>
      <c r="B29" s="41">
        <v>8221</v>
      </c>
      <c r="C29" s="41" t="s">
        <v>54</v>
      </c>
      <c r="D29" s="43">
        <v>4221</v>
      </c>
      <c r="E29" s="6">
        <v>4706000</v>
      </c>
      <c r="F29" s="6">
        <v>4706000</v>
      </c>
      <c r="G29" s="66">
        <v>100</v>
      </c>
      <c r="H29" s="2"/>
    </row>
    <row r="30" spans="1:8" ht="24.75" customHeight="1">
      <c r="A30" s="67"/>
      <c r="B30" s="41">
        <v>3500</v>
      </c>
      <c r="C30" s="41" t="s">
        <v>55</v>
      </c>
      <c r="D30" s="43">
        <v>4221</v>
      </c>
      <c r="E30" s="6">
        <v>7235000</v>
      </c>
      <c r="F30" s="6">
        <v>7235000</v>
      </c>
      <c r="G30" s="66">
        <v>100</v>
      </c>
      <c r="H30" s="2"/>
    </row>
    <row r="31" spans="1:8" ht="24.75" customHeight="1">
      <c r="A31" s="67"/>
      <c r="B31" s="41">
        <v>3500</v>
      </c>
      <c r="C31" s="41" t="s">
        <v>44</v>
      </c>
      <c r="D31" s="43">
        <v>4221</v>
      </c>
      <c r="E31" s="6">
        <v>2295000</v>
      </c>
      <c r="F31" s="6">
        <v>2295000</v>
      </c>
      <c r="G31" s="66">
        <v>100</v>
      </c>
      <c r="H31" s="2"/>
    </row>
    <row r="32" spans="1:8" ht="24.75" customHeight="1" hidden="1">
      <c r="A32" s="67"/>
      <c r="B32" s="41"/>
      <c r="C32" s="51"/>
      <c r="D32" s="43"/>
      <c r="E32" s="6"/>
      <c r="F32" s="6"/>
      <c r="G32" s="66"/>
      <c r="H32" s="2"/>
    </row>
    <row r="33" spans="1:8" ht="24.75" customHeight="1" hidden="1">
      <c r="A33" s="67"/>
      <c r="B33" s="41"/>
      <c r="C33" s="51"/>
      <c r="D33" s="43"/>
      <c r="E33" s="6"/>
      <c r="F33" s="6"/>
      <c r="G33" s="7"/>
      <c r="H33" s="2"/>
    </row>
    <row r="34" spans="1:8" ht="24.75" customHeight="1" hidden="1">
      <c r="A34" s="67"/>
      <c r="B34" s="41"/>
      <c r="C34" s="51"/>
      <c r="D34" s="43"/>
      <c r="E34" s="6"/>
      <c r="F34" s="6"/>
      <c r="G34" s="7"/>
      <c r="H34" s="2"/>
    </row>
    <row r="35" spans="1:8" ht="24.75" customHeight="1" hidden="1">
      <c r="A35" s="67"/>
      <c r="B35" s="41"/>
      <c r="C35" s="51"/>
      <c r="D35" s="43"/>
      <c r="E35" s="6"/>
      <c r="F35" s="6"/>
      <c r="G35" s="7"/>
      <c r="H35" s="2"/>
    </row>
    <row r="36" spans="1:8" ht="24.75" customHeight="1" hidden="1">
      <c r="A36" s="67"/>
      <c r="B36" s="41"/>
      <c r="C36" s="51"/>
      <c r="D36" s="43"/>
      <c r="E36" s="6"/>
      <c r="F36" s="6"/>
      <c r="G36" s="7"/>
      <c r="H36" s="2"/>
    </row>
    <row r="37" spans="1:8" ht="24.75" customHeight="1" thickBot="1">
      <c r="A37" s="71" t="s">
        <v>61</v>
      </c>
      <c r="B37" s="72"/>
      <c r="C37" s="72"/>
      <c r="D37" s="73"/>
      <c r="E37" s="74">
        <f>SUM(E8:E36)</f>
        <v>36525000</v>
      </c>
      <c r="F37" s="74">
        <f>SUM(F8:F36)</f>
        <v>36339047</v>
      </c>
      <c r="G37" s="75">
        <v>99.49</v>
      </c>
      <c r="H37" s="6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3.375" style="0" bestFit="1" customWidth="1"/>
    <col min="2" max="2" width="23.25390625" style="0" bestFit="1" customWidth="1"/>
    <col min="3" max="3" width="22.375" style="0" bestFit="1" customWidth="1"/>
    <col min="4" max="4" width="15.25390625" style="0" bestFit="1" customWidth="1"/>
  </cols>
  <sheetData>
    <row r="1" spans="1:4" ht="12.75">
      <c r="A1" s="126" t="s">
        <v>83</v>
      </c>
      <c r="B1" s="126" t="s">
        <v>86</v>
      </c>
      <c r="C1" s="126" t="s">
        <v>84</v>
      </c>
      <c r="D1" s="126" t="s">
        <v>85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A3" sqref="A3:B20"/>
    </sheetView>
  </sheetViews>
  <sheetFormatPr defaultColWidth="9.00390625" defaultRowHeight="12.75"/>
  <cols>
    <col min="1" max="1" width="26.25390625" style="0" bestFit="1" customWidth="1"/>
    <col min="2" max="2" width="14.125" style="0" bestFit="1" customWidth="1"/>
    <col min="4" max="4" width="13.25390625" style="0" bestFit="1" customWidth="1"/>
  </cols>
  <sheetData>
    <row r="2" ht="13.5" thickBot="1"/>
    <row r="3" ht="13.5" thickBot="1">
      <c r="A3" s="90" t="s">
        <v>65</v>
      </c>
    </row>
    <row r="4" spans="1:2" ht="13.5" thickBot="1">
      <c r="A4" s="91" t="s">
        <v>66</v>
      </c>
      <c r="B4" s="100"/>
    </row>
    <row r="5" spans="1:2" ht="12.75">
      <c r="A5" s="97" t="s">
        <v>67</v>
      </c>
      <c r="B5" s="101">
        <v>2772395.75</v>
      </c>
    </row>
    <row r="6" spans="1:2" ht="12.75">
      <c r="A6" s="97" t="s">
        <v>68</v>
      </c>
      <c r="B6" s="102">
        <v>15047438</v>
      </c>
    </row>
    <row r="7" spans="1:2" ht="12.75">
      <c r="A7" s="97" t="s">
        <v>74</v>
      </c>
      <c r="B7" s="102">
        <v>1252286.4</v>
      </c>
    </row>
    <row r="8" spans="1:2" ht="13.5" thickBot="1">
      <c r="A8" s="98" t="s">
        <v>75</v>
      </c>
      <c r="B8" s="103">
        <v>134156</v>
      </c>
    </row>
    <row r="9" spans="1:2" ht="15.75" thickBot="1">
      <c r="A9" s="99" t="s">
        <v>78</v>
      </c>
      <c r="B9" s="104">
        <f>SUM(B5:B8)</f>
        <v>19206276.15</v>
      </c>
    </row>
    <row r="10" spans="1:2" ht="13.5" thickBot="1">
      <c r="A10" s="94"/>
      <c r="B10" s="95"/>
    </row>
    <row r="11" spans="1:2" ht="13.5" thickBot="1">
      <c r="A11" s="105" t="s">
        <v>69</v>
      </c>
      <c r="B11" s="5"/>
    </row>
    <row r="12" spans="1:2" ht="12.75">
      <c r="A12" s="91" t="s">
        <v>70</v>
      </c>
      <c r="B12" s="108">
        <v>3845036.34</v>
      </c>
    </row>
    <row r="13" spans="1:2" ht="12.75">
      <c r="A13" s="92" t="s">
        <v>71</v>
      </c>
      <c r="B13" s="93">
        <v>14654628</v>
      </c>
    </row>
    <row r="14" spans="1:2" ht="12.75">
      <c r="A14" s="92" t="s">
        <v>72</v>
      </c>
      <c r="B14" s="93">
        <v>102</v>
      </c>
    </row>
    <row r="15" spans="1:2" ht="13.5" thickBot="1">
      <c r="A15" s="92" t="s">
        <v>73</v>
      </c>
      <c r="B15" s="96">
        <v>694608.53</v>
      </c>
    </row>
    <row r="16" spans="1:2" ht="15.75" thickBot="1">
      <c r="A16" s="99" t="s">
        <v>78</v>
      </c>
      <c r="B16" s="104">
        <f>SUM(B12:B15)</f>
        <v>19194374.87</v>
      </c>
    </row>
    <row r="17" ht="13.5" thickBot="1">
      <c r="B17" s="5"/>
    </row>
    <row r="18" spans="1:2" ht="13.5" thickBot="1">
      <c r="A18" s="107" t="s">
        <v>76</v>
      </c>
      <c r="B18" s="112">
        <v>19206276.15</v>
      </c>
    </row>
    <row r="19" spans="1:2" ht="13.5" thickBot="1">
      <c r="A19" s="106"/>
      <c r="B19" s="111">
        <v>-19194374.87</v>
      </c>
    </row>
    <row r="20" spans="1:2" ht="16.5" thickBot="1">
      <c r="A20" s="109" t="s">
        <v>77</v>
      </c>
      <c r="B20" s="110">
        <f>SUM(B18:B19)</f>
        <v>11901.279999997467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19.875" style="0" customWidth="1"/>
    <col min="3" max="3" width="22.75390625" style="0" customWidth="1"/>
    <col min="5" max="5" width="11.875" style="0" bestFit="1" customWidth="1"/>
    <col min="6" max="6" width="14.25390625" style="0" bestFit="1" customWidth="1"/>
  </cols>
  <sheetData>
    <row r="1" spans="1:7" ht="16.5" thickBot="1">
      <c r="A1" s="294" t="s">
        <v>28</v>
      </c>
      <c r="B1" s="295" t="s">
        <v>29</v>
      </c>
      <c r="C1" s="295" t="s">
        <v>30</v>
      </c>
      <c r="D1" s="295" t="s">
        <v>31</v>
      </c>
      <c r="E1" s="295" t="s">
        <v>32</v>
      </c>
      <c r="F1" s="295" t="s">
        <v>33</v>
      </c>
      <c r="G1" s="296" t="s">
        <v>34</v>
      </c>
    </row>
    <row r="2" spans="1:7" ht="17.25" thickBot="1">
      <c r="A2" s="297" t="s">
        <v>45</v>
      </c>
      <c r="B2" s="298"/>
      <c r="C2" s="299" t="s">
        <v>56</v>
      </c>
      <c r="D2" s="300"/>
      <c r="E2" s="301"/>
      <c r="F2" s="302"/>
      <c r="G2" s="303"/>
    </row>
    <row r="3" spans="1:7" ht="12.75">
      <c r="A3" s="312" t="s">
        <v>130</v>
      </c>
      <c r="B3" s="305"/>
      <c r="C3" s="48"/>
      <c r="D3" s="48"/>
      <c r="E3" s="48"/>
      <c r="F3" s="48"/>
      <c r="G3" s="321"/>
    </row>
    <row r="4" spans="1:7" ht="14.25">
      <c r="A4" s="313" t="s">
        <v>35</v>
      </c>
      <c r="B4" s="324">
        <v>98116</v>
      </c>
      <c r="C4" s="290" t="s">
        <v>120</v>
      </c>
      <c r="D4" s="42">
        <v>4111</v>
      </c>
      <c r="E4" s="158">
        <v>50000</v>
      </c>
      <c r="F4" s="233">
        <v>49667</v>
      </c>
      <c r="G4" s="227">
        <v>99.33</v>
      </c>
    </row>
    <row r="5" spans="1:7" ht="14.25">
      <c r="A5" s="313" t="s">
        <v>35</v>
      </c>
      <c r="B5" s="322">
        <v>98216</v>
      </c>
      <c r="C5" s="291" t="s">
        <v>121</v>
      </c>
      <c r="D5" s="323">
        <v>4111</v>
      </c>
      <c r="E5" s="182">
        <v>63000</v>
      </c>
      <c r="F5" s="182">
        <v>63114</v>
      </c>
      <c r="G5" s="226">
        <v>100.18</v>
      </c>
    </row>
    <row r="6" spans="1:7" ht="14.25">
      <c r="A6" s="313" t="s">
        <v>35</v>
      </c>
      <c r="B6" s="306" t="s">
        <v>16</v>
      </c>
      <c r="C6" s="290" t="s">
        <v>37</v>
      </c>
      <c r="D6" s="136">
        <v>4112</v>
      </c>
      <c r="E6" s="158">
        <v>524000</v>
      </c>
      <c r="F6" s="158">
        <v>524000</v>
      </c>
      <c r="G6" s="227">
        <v>100</v>
      </c>
    </row>
    <row r="7" spans="1:7" ht="14.25">
      <c r="A7" s="313" t="s">
        <v>35</v>
      </c>
      <c r="B7" s="306" t="s">
        <v>16</v>
      </c>
      <c r="C7" s="290" t="s">
        <v>41</v>
      </c>
      <c r="D7" s="136">
        <v>4112</v>
      </c>
      <c r="E7" s="158">
        <v>676000</v>
      </c>
      <c r="F7" s="158">
        <v>675662</v>
      </c>
      <c r="G7" s="227">
        <v>99.95</v>
      </c>
    </row>
    <row r="8" spans="1:7" ht="14.25">
      <c r="A8" s="313" t="s">
        <v>35</v>
      </c>
      <c r="B8" s="306">
        <v>13101</v>
      </c>
      <c r="C8" s="290" t="s">
        <v>38</v>
      </c>
      <c r="D8" s="136">
        <v>4116</v>
      </c>
      <c r="E8" s="158">
        <v>205000</v>
      </c>
      <c r="F8" s="158">
        <v>203933</v>
      </c>
      <c r="G8" s="227">
        <v>99.97</v>
      </c>
    </row>
    <row r="9" spans="1:7" ht="14.25">
      <c r="A9" s="314" t="s">
        <v>39</v>
      </c>
      <c r="B9" s="306">
        <v>13306</v>
      </c>
      <c r="C9" s="290" t="s">
        <v>118</v>
      </c>
      <c r="D9" s="136">
        <v>4116</v>
      </c>
      <c r="E9" s="158">
        <v>900000</v>
      </c>
      <c r="F9" s="158">
        <v>690000</v>
      </c>
      <c r="G9" s="275">
        <v>72.2</v>
      </c>
    </row>
    <row r="10" spans="1:7" ht="15" thickBot="1">
      <c r="A10" s="315"/>
      <c r="B10" s="307"/>
      <c r="C10" s="135"/>
      <c r="D10" s="138"/>
      <c r="E10" s="229"/>
      <c r="F10" s="229"/>
      <c r="G10" s="230"/>
    </row>
    <row r="11" spans="1:7" ht="17.25" thickBot="1">
      <c r="A11" s="316" t="s">
        <v>64</v>
      </c>
      <c r="B11" s="308"/>
      <c r="C11" s="304" t="s">
        <v>56</v>
      </c>
      <c r="D11" s="139"/>
      <c r="E11" s="231"/>
      <c r="F11" s="231"/>
      <c r="G11" s="232"/>
    </row>
    <row r="12" spans="1:7" ht="15" thickBot="1">
      <c r="A12" s="317" t="s">
        <v>62</v>
      </c>
      <c r="B12" s="309">
        <v>96</v>
      </c>
      <c r="C12" s="291" t="s">
        <v>41</v>
      </c>
      <c r="D12" s="140">
        <v>4121</v>
      </c>
      <c r="E12" s="182">
        <v>647000</v>
      </c>
      <c r="F12" s="182">
        <v>647000</v>
      </c>
      <c r="G12" s="226">
        <v>100</v>
      </c>
    </row>
    <row r="13" spans="1:7" ht="14.25">
      <c r="A13" s="318"/>
      <c r="B13" s="306">
        <v>96</v>
      </c>
      <c r="C13" s="290" t="s">
        <v>47</v>
      </c>
      <c r="D13" s="136">
        <v>4121</v>
      </c>
      <c r="E13" s="158">
        <v>300000</v>
      </c>
      <c r="F13" s="233">
        <v>300000</v>
      </c>
      <c r="G13" s="227">
        <v>100</v>
      </c>
    </row>
    <row r="14" spans="1:7" ht="14.25">
      <c r="A14" s="318"/>
      <c r="B14" s="306">
        <v>91</v>
      </c>
      <c r="C14" s="290" t="s">
        <v>48</v>
      </c>
      <c r="D14" s="136">
        <v>4121</v>
      </c>
      <c r="E14" s="158">
        <v>23000</v>
      </c>
      <c r="F14" s="233">
        <v>20166.3</v>
      </c>
      <c r="G14" s="227">
        <v>88.77</v>
      </c>
    </row>
    <row r="15" spans="1:7" ht="14.25">
      <c r="A15" s="318"/>
      <c r="B15" s="306" t="s">
        <v>16</v>
      </c>
      <c r="C15" s="290" t="s">
        <v>49</v>
      </c>
      <c r="D15" s="136">
        <v>4121</v>
      </c>
      <c r="E15" s="158">
        <v>10173000</v>
      </c>
      <c r="F15" s="158">
        <v>10173000</v>
      </c>
      <c r="G15" s="227">
        <v>100</v>
      </c>
    </row>
    <row r="16" spans="1:7" ht="15" thickBot="1">
      <c r="A16" s="319"/>
      <c r="B16" s="310">
        <v>93</v>
      </c>
      <c r="C16" s="292" t="s">
        <v>119</v>
      </c>
      <c r="D16" s="137">
        <v>4121</v>
      </c>
      <c r="E16" s="189">
        <v>900000</v>
      </c>
      <c r="F16" s="189">
        <v>900000</v>
      </c>
      <c r="G16" s="228">
        <v>100</v>
      </c>
    </row>
    <row r="17" spans="1:7" ht="15.75" thickBot="1">
      <c r="A17" s="320"/>
      <c r="B17" s="311"/>
      <c r="C17" s="82" t="s">
        <v>57</v>
      </c>
      <c r="D17" s="83"/>
      <c r="E17" s="231"/>
      <c r="F17" s="231"/>
      <c r="G17" s="232"/>
    </row>
    <row r="18" spans="1:7" ht="15" thickBot="1">
      <c r="A18" s="316" t="s">
        <v>122</v>
      </c>
      <c r="B18" s="310">
        <v>3209</v>
      </c>
      <c r="C18" s="292" t="s">
        <v>54</v>
      </c>
      <c r="D18" s="137">
        <v>4221</v>
      </c>
      <c r="E18" s="189">
        <v>4648000</v>
      </c>
      <c r="F18" s="189">
        <v>4648000</v>
      </c>
      <c r="G18" s="228">
        <v>100</v>
      </c>
    </row>
    <row r="19" spans="1:7" ht="15" thickBot="1">
      <c r="A19" s="317" t="s">
        <v>123</v>
      </c>
      <c r="B19" s="309">
        <v>33163</v>
      </c>
      <c r="C19" s="293" t="s">
        <v>124</v>
      </c>
      <c r="D19" s="282">
        <v>4122</v>
      </c>
      <c r="E19" s="154">
        <v>13000</v>
      </c>
      <c r="F19" s="154">
        <v>12900</v>
      </c>
      <c r="G19" s="283">
        <v>100</v>
      </c>
    </row>
    <row r="20" spans="1:7" ht="15.75" thickBot="1">
      <c r="A20" s="289"/>
      <c r="B20" s="39"/>
      <c r="C20" s="38"/>
      <c r="D20" s="56"/>
      <c r="E20" s="177">
        <f>SUM(E4:E19)</f>
        <v>19122000</v>
      </c>
      <c r="F20" s="249">
        <f>SUM(F4:F19)</f>
        <v>18907442.3</v>
      </c>
      <c r="G20" s="2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Kaločová</dc:creator>
  <cp:keywords/>
  <dc:description/>
  <cp:lastModifiedBy>Jarmila Kaločová</cp:lastModifiedBy>
  <cp:lastPrinted>2008-06-04T05:54:41Z</cp:lastPrinted>
  <dcterms:created xsi:type="dcterms:W3CDTF">2006-05-28T08:53:02Z</dcterms:created>
  <dcterms:modified xsi:type="dcterms:W3CDTF">2011-08-31T08:50:02Z</dcterms:modified>
  <cp:category/>
  <cp:version/>
  <cp:contentType/>
  <cp:contentStatus/>
</cp:coreProperties>
</file>