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306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F28" i="1" l="1"/>
  <c r="D40" i="1" s="1"/>
  <c r="C42" i="1"/>
  <c r="E36" i="1"/>
  <c r="E41" i="1"/>
  <c r="C37" i="1"/>
  <c r="E38" i="1"/>
  <c r="D35" i="1" l="1"/>
  <c r="E35" i="1" s="1"/>
  <c r="E37" i="1" s="1"/>
  <c r="C48" i="1" s="1"/>
  <c r="E40" i="1"/>
  <c r="E42" i="1" s="1"/>
  <c r="C49" i="1" s="1"/>
  <c r="D42" i="1"/>
  <c r="D37" i="1" l="1"/>
</calcChain>
</file>

<file path=xl/sharedStrings.xml><?xml version="1.0" encoding="utf-8"?>
<sst xmlns="http://schemas.openxmlformats.org/spreadsheetml/2006/main" count="48" uniqueCount="44">
  <si>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</si>
  <si>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</si>
  <si>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</si>
  <si>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</si>
  <si>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</si>
  <si>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</si>
  <si>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</si>
  <si>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</si>
  <si>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</si>
  <si>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</si>
  <si>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 xml:space="preserve">                               Název</t>
  </si>
  <si>
    <t>Zvýšení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</si>
  <si>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</si>
  <si>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</si>
  <si>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</si>
  <si>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</si>
  <si>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</si>
  <si>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</si>
  <si>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</si>
  <si>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</si>
  <si>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</si>
  <si>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</si>
  <si>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</si>
  <si>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Rada Mob Stará Bělá</t>
  </si>
  <si>
    <t>Rozpočtové opatření č.</t>
  </si>
  <si>
    <t>ROK</t>
  </si>
  <si>
    <t>Kontrolní součet - příjmy</t>
  </si>
  <si>
    <t>Kontrolní součet - výdaje</t>
  </si>
  <si>
    <t>a zvyšují se výdaje rozpočtu</t>
  </si>
  <si>
    <t>zvyšují příjmy rozpočtu</t>
  </si>
  <si>
    <t>Rozpočtová rezerva</t>
  </si>
  <si>
    <t>Komunální služby - příjem z pronájmu (budova Blanická 154)</t>
  </si>
  <si>
    <t>Pohřebnictví - příjem z prodeje schránek kolumbária</t>
  </si>
  <si>
    <t>51XX</t>
  </si>
  <si>
    <t>Výdaje spojené s opravou budovy K Průplavu</t>
  </si>
  <si>
    <t>Technické zhodnocení budovy K Průplavu</t>
  </si>
  <si>
    <t>RO 4-2017</t>
  </si>
  <si>
    <t>Ostatní zájmová činnost a rekreace - Dotace svazu chovatelů holubů</t>
  </si>
  <si>
    <t>Přijatá pojistná náhrada</t>
  </si>
  <si>
    <t>Příjmy z přijatých pojistných plnění (úhrada spoluúčasti)</t>
  </si>
  <si>
    <t xml:space="preserve">Ostatní správa - přijatá pokuta </t>
  </si>
  <si>
    <t>5XXX</t>
  </si>
  <si>
    <t>Zastupitelstvo - odměny komisím, školení</t>
  </si>
  <si>
    <t>0697/RMOb-SB/1418/39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</si>
</sst>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sz val="11"/>
      <color rgb="FFFF0000"/>
      <name val="Calibri"/>
      <family val="2"/>
      <charset val="238"/>
      <scheme val="minor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1" fillId="3" borderId="0" xfId="0" applyFont="1" applyFill="1"/>
    <xf numFmtId="0" fontId="0" fillId="3" borderId="0" xfId="0" applyFill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4" fillId="4" borderId="0" xfId="0" applyFont="1" applyFill="1" applyAlignment="1">
      <alignment horizontal="right"/>
    </xf>
    <xf numFmtId="0" fontId="25" fillId="0" borderId="0" xfId="0" applyFont="1"/>
    <xf numFmtId="0" fontId="26" fillId="0" borderId="0" xfId="0" applyFont="1"/>
    <xf numFmtId="0" fontId="6" fillId="0" borderId="0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7" fillId="0" borderId="18" xfId="0" applyFont="1" applyBorder="1"/>
    <xf numFmtId="0" fontId="27" fillId="0" borderId="20" xfId="0" applyFont="1" applyBorder="1"/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0" fillId="0" borderId="27" xfId="0" applyBorder="1"/>
    <xf numFmtId="0" fontId="15" fillId="0" borderId="9" xfId="0" applyFont="1" applyBorder="1" applyAlignment="1">
      <alignment horizontal="center"/>
    </xf>
    <xf numFmtId="3" fontId="17" fillId="0" borderId="29" xfId="0" applyNumberFormat="1" applyFont="1" applyBorder="1"/>
    <xf numFmtId="3" fontId="17" fillId="0" borderId="29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30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3" fontId="17" fillId="0" borderId="1" xfId="0" applyNumberFormat="1" applyFont="1" applyBorder="1" applyAlignment="1">
      <alignment horizontal="right"/>
    </xf>
    <xf numFmtId="0" fontId="14" fillId="0" borderId="31" xfId="0" applyFont="1" applyBorder="1"/>
    <xf numFmtId="3" fontId="6" fillId="0" borderId="31" xfId="0" applyNumberFormat="1" applyFont="1" applyBorder="1"/>
    <xf numFmtId="3" fontId="17" fillId="0" borderId="9" xfId="0" applyNumberFormat="1" applyFont="1" applyBorder="1"/>
    <xf numFmtId="0" fontId="0" fillId="0" borderId="26" xfId="0" applyBorder="1"/>
    <xf numFmtId="3" fontId="17" fillId="0" borderId="31" xfId="0" applyNumberFormat="1" applyFont="1" applyBorder="1" applyAlignment="1">
      <alignment horizontal="right"/>
    </xf>
    <xf numFmtId="3" fontId="0" fillId="0" borderId="31" xfId="0" applyNumberFormat="1" applyBorder="1"/>
    <xf numFmtId="3" fontId="9" fillId="0" borderId="9" xfId="0" applyNumberFormat="1" applyFont="1" applyBorder="1"/>
    <xf numFmtId="0" fontId="9" fillId="0" borderId="13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6" fillId="0" borderId="32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left"/>
    </xf>
    <xf numFmtId="0" fontId="28" fillId="0" borderId="27" xfId="0" applyFont="1" applyBorder="1"/>
    <xf numFmtId="0" fontId="29" fillId="0" borderId="27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0" fontId="9" fillId="0" borderId="33" xfId="0" applyFont="1" applyFill="1" applyBorder="1" applyAlignment="1">
      <alignment horizontal="left"/>
    </xf>
    <xf numFmtId="0" fontId="20" fillId="0" borderId="18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Normal="100" workbookViewId="0">
      <selection activeCell="K15" sqref="K15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61" t="s">
        <v>0</v>
      </c>
      <c r="B1" s="62"/>
      <c r="C1" s="62"/>
      <c r="D1" s="62"/>
      <c r="E1" s="62"/>
      <c r="F1" s="6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3" t="s">
        <v>24</v>
      </c>
      <c r="B3" s="3"/>
      <c r="C3" s="3"/>
      <c r="D3" s="67">
        <v>4</v>
      </c>
      <c r="E3" s="65" t="s">
        <v>25</v>
      </c>
      <c r="F3" s="66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8" t="s">
        <v>3</v>
      </c>
    </row>
    <row r="8" spans="1:9">
      <c r="A8" s="7"/>
    </row>
    <row r="9" spans="1:9" ht="15.75" thickBot="1">
      <c r="A9" s="64" t="s">
        <v>29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7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72">
        <v>2169</v>
      </c>
      <c r="B12" s="73">
        <v>2212</v>
      </c>
      <c r="C12" s="82" t="s">
        <v>40</v>
      </c>
      <c r="D12" s="73"/>
      <c r="E12" s="74"/>
      <c r="F12" s="58">
        <v>4000</v>
      </c>
      <c r="G12" s="13"/>
      <c r="H12" s="18"/>
      <c r="I12" s="18"/>
    </row>
    <row r="13" spans="1:9" ht="15.75">
      <c r="A13" s="48">
        <v>3632</v>
      </c>
      <c r="B13" s="47">
        <v>2112</v>
      </c>
      <c r="C13" s="102" t="s">
        <v>32</v>
      </c>
      <c r="D13" s="47"/>
      <c r="E13" s="71"/>
      <c r="F13" s="58">
        <v>86000</v>
      </c>
      <c r="G13" s="13"/>
      <c r="H13" s="18"/>
      <c r="I13" s="18"/>
    </row>
    <row r="14" spans="1:9" ht="15.75">
      <c r="A14" s="30">
        <v>3639</v>
      </c>
      <c r="B14" s="79">
        <v>2132</v>
      </c>
      <c r="C14" s="81" t="s">
        <v>31</v>
      </c>
      <c r="D14" s="79"/>
      <c r="E14" s="80"/>
      <c r="F14" s="58">
        <v>55000</v>
      </c>
      <c r="G14" s="13"/>
      <c r="H14" s="18"/>
      <c r="I14" s="18"/>
    </row>
    <row r="15" spans="1:9" ht="17.25">
      <c r="A15" s="75">
        <v>6171</v>
      </c>
      <c r="B15" s="76">
        <v>2322</v>
      </c>
      <c r="C15" s="81" t="s">
        <v>38</v>
      </c>
      <c r="D15" s="77"/>
      <c r="E15" s="78"/>
      <c r="F15" s="58">
        <v>2000</v>
      </c>
      <c r="G15" s="13"/>
      <c r="H15" s="18"/>
      <c r="I15" s="18"/>
    </row>
    <row r="16" spans="1:9" ht="16.5" thickBot="1">
      <c r="A16" s="48">
        <v>6399</v>
      </c>
      <c r="B16" s="47">
        <v>2324</v>
      </c>
      <c r="C16" s="81" t="s">
        <v>39</v>
      </c>
      <c r="D16" s="70"/>
      <c r="E16" s="71"/>
      <c r="F16" s="58">
        <v>1000</v>
      </c>
      <c r="G16" s="59"/>
      <c r="H16" s="49"/>
      <c r="I16" s="18"/>
    </row>
    <row r="17" spans="1:9" ht="16.5" thickBot="1">
      <c r="A17" s="19" t="s">
        <v>9</v>
      </c>
      <c r="B17" s="20"/>
      <c r="C17" s="21"/>
      <c r="D17" s="22"/>
      <c r="E17" s="23"/>
      <c r="F17" s="24">
        <f>SUM(F12:F16)</f>
        <v>148000</v>
      </c>
      <c r="G17" s="18"/>
      <c r="H17" s="18"/>
      <c r="I17" s="18"/>
    </row>
    <row r="18" spans="1:9">
      <c r="A18" s="25"/>
      <c r="F18" s="26"/>
      <c r="G18" s="18"/>
      <c r="H18" s="18"/>
      <c r="I18" s="18"/>
    </row>
    <row r="19" spans="1:9" ht="15.75" thickBot="1">
      <c r="A19" s="8" t="s">
        <v>28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 t="s">
        <v>10</v>
      </c>
      <c r="D20" s="11"/>
      <c r="E20" s="11"/>
      <c r="F20" s="9" t="s">
        <v>11</v>
      </c>
      <c r="G20" s="18"/>
      <c r="H20" s="18"/>
      <c r="I20" s="18"/>
    </row>
    <row r="21" spans="1:9" ht="15.75" thickBot="1">
      <c r="A21" s="14"/>
      <c r="B21" s="14"/>
      <c r="C21" s="51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3429</v>
      </c>
      <c r="B22" s="72">
        <v>5222</v>
      </c>
      <c r="C22" s="106" t="s">
        <v>37</v>
      </c>
      <c r="D22" s="101"/>
      <c r="E22" s="101"/>
      <c r="F22" s="110">
        <v>3000</v>
      </c>
      <c r="G22" s="18"/>
      <c r="H22" s="18"/>
      <c r="I22" s="18"/>
    </row>
    <row r="23" spans="1:9" ht="15.75">
      <c r="A23" s="60">
        <v>3613</v>
      </c>
      <c r="B23" s="48" t="s">
        <v>33</v>
      </c>
      <c r="C23" s="107" t="s">
        <v>34</v>
      </c>
      <c r="D23" s="57"/>
      <c r="E23" s="57"/>
      <c r="F23" s="58">
        <v>50000</v>
      </c>
      <c r="G23" s="18"/>
      <c r="H23" s="18"/>
      <c r="I23" s="18"/>
    </row>
    <row r="24" spans="1:9" ht="15.75">
      <c r="A24" s="29">
        <v>3613</v>
      </c>
      <c r="B24" s="30">
        <v>6121</v>
      </c>
      <c r="C24" s="107" t="s">
        <v>35</v>
      </c>
      <c r="D24" s="83"/>
      <c r="E24" s="83"/>
      <c r="F24" s="58">
        <v>52000</v>
      </c>
      <c r="G24" s="18"/>
      <c r="H24" s="18"/>
      <c r="I24" s="18"/>
    </row>
    <row r="25" spans="1:9" ht="15.75">
      <c r="A25" s="29">
        <v>6112</v>
      </c>
      <c r="B25" s="30" t="s">
        <v>41</v>
      </c>
      <c r="C25" s="108" t="s">
        <v>42</v>
      </c>
      <c r="D25" s="103"/>
      <c r="E25" s="70"/>
      <c r="F25" s="58">
        <v>15000</v>
      </c>
      <c r="G25" s="18"/>
      <c r="H25" s="18"/>
      <c r="I25" s="18"/>
    </row>
    <row r="26" spans="1:9" ht="15.75">
      <c r="A26" s="29">
        <v>6409</v>
      </c>
      <c r="B26" s="30">
        <v>5909</v>
      </c>
      <c r="C26" s="104" t="s">
        <v>30</v>
      </c>
      <c r="D26" s="79"/>
      <c r="E26" s="105"/>
      <c r="F26" s="58">
        <v>28000</v>
      </c>
      <c r="G26" s="18"/>
      <c r="H26" s="18"/>
      <c r="I26" s="18"/>
    </row>
    <row r="27" spans="1:9" ht="16.5" thickBot="1">
      <c r="A27" s="60"/>
      <c r="B27" s="14"/>
      <c r="C27" s="109"/>
      <c r="D27" s="47"/>
      <c r="E27" s="47"/>
      <c r="F27" s="111"/>
      <c r="G27" s="59"/>
      <c r="H27" s="49"/>
      <c r="I27" s="18"/>
    </row>
    <row r="28" spans="1:9" ht="16.5" thickBot="1">
      <c r="A28" s="31" t="s">
        <v>9</v>
      </c>
      <c r="B28" s="32"/>
      <c r="C28" s="33"/>
      <c r="D28" s="34"/>
      <c r="E28" s="34"/>
      <c r="F28" s="24">
        <f>SUM(F22:F27)</f>
        <v>148000</v>
      </c>
    </row>
    <row r="29" spans="1:9">
      <c r="C29" s="35"/>
      <c r="D29" s="35"/>
      <c r="E29" s="35"/>
    </row>
    <row r="30" spans="1:9">
      <c r="A30" t="s">
        <v>12</v>
      </c>
      <c r="C30" s="35" t="s">
        <v>23</v>
      </c>
      <c r="E30" s="35"/>
    </row>
    <row r="31" spans="1:9">
      <c r="C31" s="50">
        <v>42807</v>
      </c>
      <c r="E31" s="35"/>
    </row>
    <row r="32" spans="1:9">
      <c r="A32" t="s">
        <v>13</v>
      </c>
      <c r="C32" s="46" t="s">
        <v>43</v>
      </c>
    </row>
    <row r="33" spans="1:6" ht="15.75" thickBot="1">
      <c r="C33" s="46"/>
    </row>
    <row r="34" spans="1:6" ht="15.75" thickBot="1">
      <c r="C34" s="35"/>
      <c r="D34" s="84" t="s">
        <v>36</v>
      </c>
      <c r="E34" s="35"/>
    </row>
    <row r="35" spans="1:6">
      <c r="A35" s="36" t="s">
        <v>14</v>
      </c>
      <c r="B35" s="37"/>
      <c r="C35" s="44">
        <v>28639000</v>
      </c>
      <c r="D35" s="93">
        <f>SUM(F17)</f>
        <v>148000</v>
      </c>
      <c r="E35" s="87">
        <f>SUM(C35:D35)</f>
        <v>28787000</v>
      </c>
    </row>
    <row r="36" spans="1:6">
      <c r="A36" s="36" t="s">
        <v>15</v>
      </c>
      <c r="B36" s="37"/>
      <c r="C36" s="38">
        <v>-480000</v>
      </c>
      <c r="D36" s="94"/>
      <c r="E36" s="87">
        <f>SUM(C36:D36)</f>
        <v>-480000</v>
      </c>
    </row>
    <row r="37" spans="1:6" ht="15.75" thickBot="1">
      <c r="A37" s="52" t="s">
        <v>16</v>
      </c>
      <c r="B37" s="54"/>
      <c r="C37" s="55">
        <f>SUM(C34:C36)</f>
        <v>28159000</v>
      </c>
      <c r="D37" s="95">
        <f>SUM(D35:D36)</f>
        <v>148000</v>
      </c>
      <c r="E37" s="88">
        <f>SUM(E34:E36)</f>
        <v>28307000</v>
      </c>
    </row>
    <row r="38" spans="1:6" ht="15.75" thickBot="1">
      <c r="A38" s="39" t="s">
        <v>22</v>
      </c>
      <c r="B38" s="53"/>
      <c r="C38" s="85">
        <v>12000000</v>
      </c>
      <c r="D38" s="96">
        <v>0</v>
      </c>
      <c r="E38" s="89">
        <f>SUM(C38:D38)</f>
        <v>12000000</v>
      </c>
      <c r="F38" s="56"/>
    </row>
    <row r="39" spans="1:6">
      <c r="C39" s="45"/>
      <c r="D39" s="97"/>
      <c r="E39" s="56"/>
    </row>
    <row r="40" spans="1:6">
      <c r="A40" s="36" t="s">
        <v>17</v>
      </c>
      <c r="B40" s="37"/>
      <c r="C40" s="44">
        <v>40639000</v>
      </c>
      <c r="D40" s="98">
        <f>SUM(F28)</f>
        <v>148000</v>
      </c>
      <c r="E40" s="90">
        <f>SUM(C40:D40)</f>
        <v>40787000</v>
      </c>
    </row>
    <row r="41" spans="1:6" ht="15.75" thickBot="1">
      <c r="A41" s="36" t="s">
        <v>18</v>
      </c>
      <c r="B41" s="37"/>
      <c r="C41" s="44">
        <v>-480000</v>
      </c>
      <c r="D41" s="99"/>
      <c r="E41" s="91">
        <f>SUM(C41:D41)</f>
        <v>-480000</v>
      </c>
    </row>
    <row r="42" spans="1:6" ht="15.75" thickBot="1">
      <c r="A42" s="39" t="s">
        <v>19</v>
      </c>
      <c r="B42" s="40"/>
      <c r="C42" s="86">
        <f>SUM(C40:C41)</f>
        <v>40159000</v>
      </c>
      <c r="D42" s="100">
        <f>SUM(D40:D41)</f>
        <v>148000</v>
      </c>
      <c r="E42" s="92">
        <f>SUM(E40:E41)</f>
        <v>40307000</v>
      </c>
    </row>
    <row r="43" spans="1:6">
      <c r="C43" s="41"/>
    </row>
    <row r="45" spans="1:6">
      <c r="A45" s="42" t="s">
        <v>20</v>
      </c>
      <c r="B45" s="42"/>
      <c r="C45" s="42"/>
    </row>
    <row r="46" spans="1:6">
      <c r="A46" s="42" t="s">
        <v>21</v>
      </c>
      <c r="B46" s="43">
        <v>42794</v>
      </c>
      <c r="C46" s="42"/>
    </row>
    <row r="48" spans="1:6">
      <c r="A48" s="69" t="s">
        <v>26</v>
      </c>
      <c r="C48" s="56">
        <f>SUM(E37,E38)</f>
        <v>40307000</v>
      </c>
    </row>
    <row r="49" spans="1:3">
      <c r="A49" s="69" t="s">
        <v>27</v>
      </c>
      <c r="C49" s="56">
        <f>SUM(E42)</f>
        <v>40307000</v>
      </c>
    </row>
  </sheetData>
  <sortState ref="A23:F27">
    <sortCondition ref="A23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2017-03-06T14:29:32Z</cp:lastPrinted>
  <dcterms:created xsi:type="dcterms:W3CDTF">2008-02-06T15:23:18Z</dcterms:created>
  <dcterms:modified xsi:type="dcterms:W3CDTF">2017-03-15T09:14:14Z</dcterms:modified>
</cp:coreProperties>
</file>