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730E1A0C-86DD-4A62-BD89-F16381A828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E41" i="1"/>
  <c r="E40" i="1" l="1"/>
  <c r="D42" i="1" l="1"/>
  <c r="C42" i="1" l="1"/>
  <c r="E35" i="1"/>
  <c r="C36" i="1"/>
  <c r="E37" i="1"/>
  <c r="E34" i="1" l="1"/>
  <c r="E36" i="1" s="1"/>
  <c r="C48" i="1" s="1"/>
  <c r="E39" i="1"/>
  <c r="E42" i="1" s="1"/>
  <c r="C49" i="1" s="1"/>
  <c r="D36" i="1" l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<sst xmlns="http://schemas.openxmlformats.org/spreadsheetml/2006/main" count="42" uniqueCount="36">
  <si>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</si>
  <si>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</si>
  <si>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</si>
  <si>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</si>
  <si>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</si>
  <si>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</si>
  <si>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</si>
  <si>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</si>
  <si>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</si>
  <si>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</si>
  <si>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</si>
  <si>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</si>
  <si>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</si>
  <si>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</si>
  <si>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</si>
  <si>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</si>
  <si>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</si>
  <si>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</si>
  <si>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</si>
  <si>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</si>
  <si>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</si>
  <si>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</si>
  <si>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</si>
  <si>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</si>
  <si>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</si>
  <si>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</si>
  <si>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</si>
  <si>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</si>
  <si>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</si>
  <si>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</si>
  <si>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Objednávka/smlouva  č.</t>
  </si>
  <si>
    <t>Ostatní záležitosti pozemních komunikací - Chodník Na Lukách</t>
  </si>
  <si>
    <t>RO 2 - 2022</t>
  </si>
  <si>
    <t>zvyšují se kapitálové výdaje rozpočtu</t>
  </si>
  <si>
    <t>dodatek č. 2 ke SOD</t>
  </si>
  <si>
    <t>1060/RMOb-SB/1822/55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</si>
</sst>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b/>
      <sz val="9"/>
      <name val="Arial Narrow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30" fillId="0" borderId="21" xfId="0" applyNumberFormat="1" applyFont="1" applyFill="1" applyBorder="1" applyAlignment="1">
      <alignment horizontal="right"/>
    </xf>
    <xf numFmtId="3" fontId="30" fillId="0" borderId="9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0" fillId="3" borderId="18" xfId="0" applyFill="1" applyBorder="1"/>
    <xf numFmtId="3" fontId="31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2" fillId="0" borderId="15" xfId="0" applyFont="1" applyBorder="1"/>
    <xf numFmtId="0" fontId="26" fillId="3" borderId="29" xfId="0" applyFont="1" applyFill="1" applyBorder="1" applyAlignment="1">
      <alignment horizontal="left"/>
    </xf>
    <xf numFmtId="0" fontId="0" fillId="0" borderId="19" xfId="0" applyBorder="1" applyAlignment="1">
      <alignment horizontal="center" vertical="center"/>
    </xf>
    <xf numFmtId="0" fontId="34" fillId="3" borderId="29" xfId="0" applyFont="1" applyFill="1" applyBorder="1" applyAlignment="1">
      <alignment horizontal="left"/>
    </xf>
    <xf numFmtId="0" fontId="35" fillId="0" borderId="0" xfId="0" applyFont="1" applyBorder="1" applyAlignment="1">
      <alignment horizontal="right"/>
    </xf>
    <xf numFmtId="3" fontId="28" fillId="0" borderId="29" xfId="0" applyNumberFormat="1" applyFont="1" applyBorder="1" applyAlignment="1">
      <alignment horizontal="right" vertical="center"/>
    </xf>
    <xf numFmtId="0" fontId="0" fillId="0" borderId="14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right"/>
    </xf>
    <xf numFmtId="0" fontId="33" fillId="0" borderId="13" xfId="0" applyFont="1" applyFill="1" applyBorder="1" applyAlignment="1">
      <alignment horizontal="left"/>
    </xf>
    <xf numFmtId="0" fontId="0" fillId="0" borderId="31" xfId="0" applyBorder="1" applyAlignment="1">
      <alignment horizontal="left"/>
    </xf>
    <xf numFmtId="0" fontId="29" fillId="0" borderId="31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0" fontId="0" fillId="0" borderId="2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6" fillId="0" borderId="29" xfId="0" applyFont="1" applyFill="1" applyBorder="1" applyAlignment="1">
      <alignment horizontal="left"/>
    </xf>
    <xf numFmtId="0" fontId="0" fillId="0" borderId="18" xfId="0" applyBorder="1" applyAlignment="1">
      <alignment horizontal="center" vertical="center"/>
    </xf>
    <xf numFmtId="0" fontId="24" fillId="0" borderId="21" xfId="0" applyFont="1" applyBorder="1" applyAlignment="1">
      <alignment horizontal="right" vertical="center" wrapText="1"/>
    </xf>
    <xf numFmtId="0" fontId="24" fillId="0" borderId="30" xfId="0" applyFont="1" applyBorder="1" applyAlignment="1">
      <alignment horizontal="right" vertical="center"/>
    </xf>
    <xf numFmtId="3" fontId="8" fillId="3" borderId="23" xfId="0" applyNumberFormat="1" applyFont="1" applyFill="1" applyBorder="1" applyAlignment="1">
      <alignment horizontal="right" vertical="center"/>
    </xf>
    <xf numFmtId="2" fontId="36" fillId="0" borderId="1" xfId="0" applyNumberFormat="1" applyFont="1" applyFill="1" applyBorder="1" applyAlignment="1">
      <alignment horizontal="center" vertical="center" wrapText="1"/>
    </xf>
    <xf numFmtId="2" fontId="32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6" fillId="3" borderId="23" xfId="0" applyFont="1" applyFill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zoomScaleNormal="100" workbookViewId="0">
      <selection activeCell="E28" sqref="E2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9">
        <v>2</v>
      </c>
      <c r="E3" s="40" t="s">
        <v>20</v>
      </c>
      <c r="F3" s="41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29</v>
      </c>
    </row>
    <row r="10" spans="1:9">
      <c r="A10" s="109" t="s">
        <v>4</v>
      </c>
      <c r="B10" s="109" t="s">
        <v>5</v>
      </c>
      <c r="C10" s="111" t="s">
        <v>6</v>
      </c>
      <c r="D10" s="112"/>
      <c r="E10" s="113"/>
      <c r="F10" s="109" t="s">
        <v>25</v>
      </c>
      <c r="G10" s="9"/>
    </row>
    <row r="11" spans="1:9" ht="15.75" thickBot="1">
      <c r="A11" s="110"/>
      <c r="B11" s="110"/>
      <c r="C11" s="114"/>
      <c r="D11" s="115"/>
      <c r="E11" s="116"/>
      <c r="F11" s="110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8" t="s">
        <v>27</v>
      </c>
      <c r="D12" s="45"/>
      <c r="E12" s="46"/>
      <c r="F12" s="75">
        <v>-367000</v>
      </c>
      <c r="G12" s="9"/>
      <c r="H12" s="10"/>
      <c r="I12" s="10"/>
    </row>
    <row r="13" spans="1:9" ht="18" thickBot="1">
      <c r="A13" s="47"/>
      <c r="B13" s="48"/>
      <c r="C13" s="74"/>
      <c r="D13" s="49"/>
      <c r="E13" s="50"/>
      <c r="F13" s="67"/>
      <c r="G13" s="9"/>
      <c r="H13" s="10"/>
      <c r="I13" s="10"/>
    </row>
    <row r="14" spans="1:9" ht="16.5" thickBot="1">
      <c r="A14" s="70" t="s">
        <v>8</v>
      </c>
      <c r="B14" s="11"/>
      <c r="C14" s="12"/>
      <c r="D14" s="13"/>
      <c r="E14" s="14"/>
      <c r="F14" s="76"/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33</v>
      </c>
      <c r="C18" s="17"/>
      <c r="G18" s="10"/>
      <c r="H18" s="10"/>
      <c r="I18" s="10"/>
    </row>
    <row r="19" spans="1:9">
      <c r="A19" s="109" t="s">
        <v>4</v>
      </c>
      <c r="B19" s="109" t="s">
        <v>5</v>
      </c>
      <c r="C19" s="111" t="s">
        <v>6</v>
      </c>
      <c r="D19" s="112"/>
      <c r="E19" s="113"/>
      <c r="F19" s="111" t="s">
        <v>24</v>
      </c>
      <c r="G19" s="107" t="s">
        <v>30</v>
      </c>
      <c r="H19" s="10"/>
      <c r="I19" s="10"/>
    </row>
    <row r="20" spans="1:9" ht="15.75" thickBot="1">
      <c r="A20" s="110"/>
      <c r="B20" s="110"/>
      <c r="C20" s="114"/>
      <c r="D20" s="115"/>
      <c r="E20" s="116"/>
      <c r="F20" s="114" t="s">
        <v>7</v>
      </c>
      <c r="G20" s="108"/>
      <c r="H20" s="10"/>
      <c r="I20" s="10"/>
    </row>
    <row r="21" spans="1:9" ht="24">
      <c r="A21" s="100">
        <v>2219</v>
      </c>
      <c r="B21" s="100">
        <v>6121</v>
      </c>
      <c r="C21" s="117" t="s">
        <v>31</v>
      </c>
      <c r="D21" s="118"/>
      <c r="E21" s="119"/>
      <c r="F21" s="106">
        <v>367000</v>
      </c>
      <c r="G21" s="104" t="s">
        <v>34</v>
      </c>
      <c r="H21" s="10"/>
      <c r="I21" s="10"/>
    </row>
    <row r="22" spans="1:9">
      <c r="A22" s="86"/>
      <c r="B22" s="86"/>
      <c r="C22" s="102"/>
      <c r="D22" s="103"/>
      <c r="E22" s="103"/>
      <c r="F22" s="89"/>
      <c r="G22" s="91"/>
      <c r="H22" s="10"/>
      <c r="I22" s="10"/>
    </row>
    <row r="23" spans="1:9">
      <c r="A23" s="86"/>
      <c r="B23" s="86"/>
      <c r="C23" s="87"/>
      <c r="D23" s="81"/>
      <c r="E23" s="81"/>
      <c r="F23" s="89"/>
      <c r="G23" s="91"/>
      <c r="H23" s="10"/>
      <c r="I23" s="10"/>
    </row>
    <row r="24" spans="1:9">
      <c r="A24" s="86"/>
      <c r="B24" s="101"/>
      <c r="C24" s="85"/>
      <c r="D24" s="81"/>
      <c r="E24" s="81"/>
      <c r="F24" s="89"/>
      <c r="G24" s="91"/>
      <c r="H24" s="10"/>
      <c r="I24" s="10"/>
    </row>
    <row r="25" spans="1:9" ht="15.75" customHeight="1" thickBot="1">
      <c r="A25" s="90"/>
      <c r="B25" s="90"/>
      <c r="C25" s="92"/>
      <c r="D25" s="93"/>
      <c r="E25" s="94"/>
      <c r="F25" s="95"/>
      <c r="G25" s="105"/>
      <c r="H25" s="10"/>
      <c r="I25" s="10"/>
    </row>
    <row r="26" spans="1:9" ht="16.5" thickBot="1">
      <c r="A26" s="70" t="s">
        <v>8</v>
      </c>
      <c r="B26" s="96"/>
      <c r="C26" s="97"/>
      <c r="D26" s="98"/>
      <c r="E26" s="98"/>
      <c r="F26" s="99">
        <f>SUM(F21:F25)</f>
        <v>367000</v>
      </c>
      <c r="G26" s="88"/>
    </row>
    <row r="27" spans="1:9" ht="15.75">
      <c r="C27" s="18"/>
      <c r="D27" s="18"/>
      <c r="E27" s="18"/>
      <c r="F27" s="73"/>
    </row>
    <row r="28" spans="1:9" ht="15.75">
      <c r="A28" s="71"/>
      <c r="B28" s="72"/>
      <c r="C28" s="72"/>
      <c r="D28" s="72"/>
      <c r="E28" s="72"/>
      <c r="F28" s="73"/>
    </row>
    <row r="29" spans="1:9" ht="15.75">
      <c r="A29" s="71" t="s">
        <v>9</v>
      </c>
      <c r="B29" s="72"/>
      <c r="C29" s="30" t="s">
        <v>26</v>
      </c>
      <c r="D29" s="72"/>
      <c r="E29" s="72"/>
      <c r="F29" s="73"/>
    </row>
    <row r="30" spans="1:9">
      <c r="C30" s="30">
        <v>44571</v>
      </c>
      <c r="E30" s="18"/>
    </row>
    <row r="31" spans="1:9">
      <c r="A31" t="s">
        <v>10</v>
      </c>
      <c r="C31" s="29" t="s">
        <v>35</v>
      </c>
    </row>
    <row r="32" spans="1:9" ht="15.75" thickBot="1">
      <c r="C32" s="29"/>
    </row>
    <row r="33" spans="1:6" ht="15.75" thickBot="1">
      <c r="C33" s="18"/>
      <c r="D33" s="51" t="s">
        <v>32</v>
      </c>
      <c r="E33" s="18"/>
    </row>
    <row r="34" spans="1:6">
      <c r="A34" s="19" t="s">
        <v>11</v>
      </c>
      <c r="B34" s="20"/>
      <c r="C34" s="27">
        <v>43964000</v>
      </c>
      <c r="D34" s="66"/>
      <c r="E34" s="54">
        <f>SUM(C34:D34)</f>
        <v>43964000</v>
      </c>
    </row>
    <row r="35" spans="1:6">
      <c r="A35" s="71" t="s">
        <v>12</v>
      </c>
      <c r="B35" s="20"/>
      <c r="C35" s="21">
        <v>-600000</v>
      </c>
      <c r="D35" s="60"/>
      <c r="E35" s="54">
        <f>SUM(C35:D35)</f>
        <v>-600000</v>
      </c>
    </row>
    <row r="36" spans="1:6" ht="15.75" thickBot="1">
      <c r="A36" s="31" t="s">
        <v>13</v>
      </c>
      <c r="B36" s="33"/>
      <c r="C36" s="34">
        <f>SUM(C33:C35)</f>
        <v>43364000</v>
      </c>
      <c r="D36" s="61">
        <f>SUM(D34:D35)</f>
        <v>0</v>
      </c>
      <c r="E36" s="55">
        <f>SUM(E33:E35)</f>
        <v>43364000</v>
      </c>
    </row>
    <row r="37" spans="1:6" ht="15.75" thickBot="1">
      <c r="A37" s="22" t="s">
        <v>18</v>
      </c>
      <c r="B37" s="32"/>
      <c r="C37" s="52">
        <v>16000000</v>
      </c>
      <c r="D37" s="62">
        <v>0</v>
      </c>
      <c r="E37" s="56">
        <f>SUM(C37:D37)</f>
        <v>16000000</v>
      </c>
      <c r="F37" s="35"/>
    </row>
    <row r="38" spans="1:6" ht="15.75" customHeight="1">
      <c r="C38" s="28"/>
      <c r="D38" s="63"/>
      <c r="E38" s="35"/>
    </row>
    <row r="39" spans="1:6" ht="15.75" customHeight="1">
      <c r="A39" s="84" t="s">
        <v>28</v>
      </c>
      <c r="B39" s="20"/>
      <c r="C39" s="27">
        <v>42094000</v>
      </c>
      <c r="D39" s="83">
        <v>367000</v>
      </c>
      <c r="E39" s="57">
        <f>SUM(C39:D39)</f>
        <v>42461000</v>
      </c>
    </row>
    <row r="40" spans="1:6" ht="15.75" customHeight="1">
      <c r="A40" s="19" t="s">
        <v>14</v>
      </c>
      <c r="B40" s="20"/>
      <c r="C40" s="27">
        <v>-600000</v>
      </c>
      <c r="D40" s="64"/>
      <c r="E40" s="58">
        <f>SUM(C40:D40)</f>
        <v>-600000</v>
      </c>
    </row>
    <row r="41" spans="1:6" ht="15.75" thickBot="1">
      <c r="A41" s="19" t="s">
        <v>27</v>
      </c>
      <c r="B41" s="20"/>
      <c r="C41" s="27">
        <v>17870000</v>
      </c>
      <c r="D41" s="82">
        <v>-367000</v>
      </c>
      <c r="E41" s="58">
        <f>SUM(C41:D41)</f>
        <v>17503000</v>
      </c>
    </row>
    <row r="42" spans="1:6" ht="15.75" customHeight="1" thickBot="1">
      <c r="A42" s="22" t="s">
        <v>15</v>
      </c>
      <c r="B42" s="23"/>
      <c r="C42" s="53">
        <f>SUM(C39:C41)</f>
        <v>59364000</v>
      </c>
      <c r="D42" s="65">
        <f>SUM(D39:D41)</f>
        <v>0</v>
      </c>
      <c r="E42" s="59">
        <f>SUM(E39:E41)</f>
        <v>59364000</v>
      </c>
    </row>
    <row r="43" spans="1:6" ht="15.75" customHeight="1">
      <c r="C43" s="24"/>
    </row>
    <row r="45" spans="1:6">
      <c r="A45" s="25" t="s">
        <v>16</v>
      </c>
      <c r="B45" s="25"/>
      <c r="C45" s="25"/>
      <c r="E45" s="77"/>
      <c r="F45" s="78"/>
    </row>
    <row r="46" spans="1:6" ht="15.75" customHeight="1">
      <c r="A46" s="25" t="s">
        <v>17</v>
      </c>
      <c r="B46" s="26">
        <v>44571</v>
      </c>
      <c r="C46" s="25"/>
      <c r="E46" s="77"/>
      <c r="F46" s="78"/>
    </row>
    <row r="47" spans="1:6">
      <c r="E47" s="77"/>
      <c r="F47" s="78"/>
    </row>
    <row r="48" spans="1:6">
      <c r="A48" s="43" t="s">
        <v>21</v>
      </c>
      <c r="C48" s="35">
        <f>SUM(E36,E37)</f>
        <v>59364000</v>
      </c>
      <c r="E48" s="79"/>
      <c r="F48" s="80"/>
    </row>
    <row r="49" spans="1:3">
      <c r="A49" s="43" t="s">
        <v>22</v>
      </c>
      <c r="C49" s="35">
        <f>SUM(E42)</f>
        <v>59364000</v>
      </c>
    </row>
  </sheetData>
  <sortState xmlns:xlrd2="http://schemas.microsoft.com/office/spreadsheetml/2017/richdata2" ref="A21:G25">
    <sortCondition ref="A21:A25"/>
  </sortState>
  <mergeCells count="10">
    <mergeCell ref="F10:F11"/>
    <mergeCell ref="A10:A11"/>
    <mergeCell ref="B10:B11"/>
    <mergeCell ref="C10:E11"/>
    <mergeCell ref="C21:E21"/>
    <mergeCell ref="G19:G20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verticalDpi="180" r:id="rId1"/>
  <ignoredErrors>
    <ignoredError sqref="D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2022-01-05T14:30:08Z</cp:lastPrinted>
  <dcterms:created xsi:type="dcterms:W3CDTF">2008-02-06T15:23:18Z</dcterms:created>
  <dcterms:modified xsi:type="dcterms:W3CDTF">2022-01-12T13:44:28Z</dcterms:modified>
</cp:coreProperties>
</file>