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81E852DC-0671-4E2F-A9BF-D142309AA1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List1!$A$17:$F$44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C49" i="1" l="1"/>
  <c r="F57" i="1"/>
  <c r="F60" i="1" l="1"/>
  <c r="E53" i="1"/>
  <c r="F40" i="1" l="1"/>
  <c r="D55" i="1" l="1"/>
  <c r="F14" i="1" l="1"/>
  <c r="C55" i="1" l="1"/>
  <c r="E48" i="1"/>
  <c r="E54" i="1"/>
  <c r="E50" i="1"/>
  <c r="E47" i="1" l="1"/>
  <c r="E49" i="1" s="1"/>
  <c r="C60" i="1" s="1"/>
  <c r="E52" i="1"/>
  <c r="E55" i="1" l="1"/>
  <c r="C61" i="1"/>
  <c r="D49" i="1"/>
</calcChain>
</file>

<file path=xl/sharedStrings.xml><?xml version="1.0" encoding="utf-8"?>
<sst xmlns="http://schemas.openxmlformats.org/spreadsheetml/2006/main" count="80" uniqueCount="54">
  <si>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</si>
  <si>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</si>
  <si>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</si>
  <si>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</si>
  <si>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</si>
  <si>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</si>
  <si>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</si>
  <si>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</si>
  <si>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</si>
  <si>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</si>
  <si>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</si>
  <si>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</si>
  <si>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</si>
  <si>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</si>
  <si>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</si>
  <si>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</si>
  <si>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</si>
  <si>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</si>
  <si>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</si>
  <si>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</si>
  <si>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</si>
  <si>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</si>
  <si>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</si>
  <si>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</si>
  <si>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</si>
  <si>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Rozpočtová rezerva - na granty</t>
  </si>
  <si>
    <t>zvyšují se výdaje rozpočtu</t>
  </si>
  <si>
    <t>5XXX</t>
  </si>
  <si>
    <t>* FK Stará Bělá, z. s.</t>
  </si>
  <si>
    <t>(TVC)</t>
  </si>
  <si>
    <t>(JAK)</t>
  </si>
  <si>
    <t>* TJ Sokol Stará Bělá z. s.</t>
  </si>
  <si>
    <t>* AVZO Stará Bělá, p. s.</t>
  </si>
  <si>
    <t>Ostatní zájmová činnost a rekreace  - neinvestiční dotace (granty)</t>
  </si>
  <si>
    <t>* Orel Jednota Stará Bělá</t>
  </si>
  <si>
    <t>Zvýšení v Kč</t>
  </si>
  <si>
    <t>Snížení v Kč</t>
  </si>
  <si>
    <t>Výdaje celkem bez rezervy</t>
  </si>
  <si>
    <t>Rozpočtová rezerva</t>
  </si>
  <si>
    <t>Ostatní sportovní činnost - neinvestiční dotace (granty)</t>
  </si>
  <si>
    <t>* Junák - Český skaut, středisko Stará Bělá</t>
  </si>
  <si>
    <t>* Jezdecký klub Baník Ostrava</t>
  </si>
  <si>
    <t>Zastupitelstvo Mob Stará Bělá</t>
  </si>
  <si>
    <t>*  Spolek Taneční klub Trend</t>
  </si>
  <si>
    <t>* Spolek Taneční klub Trend</t>
  </si>
  <si>
    <t>* TAJV, z. s.</t>
  </si>
  <si>
    <t>TVC</t>
  </si>
  <si>
    <t>JAK</t>
  </si>
  <si>
    <t>RO 6 - 2025</t>
  </si>
  <si>
    <t xml:space="preserve">* Český svaz chovatelů </t>
  </si>
  <si>
    <t>* 1. JUDO club</t>
  </si>
  <si>
    <t>* Běláčci</t>
  </si>
  <si>
    <t>Využití volného času dětí a mládeže - neinvestiční dotace (granty)</t>
  </si>
  <si>
    <t>0128/ZMOb-SB/2226/11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</si>
</sst>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32" fillId="0" borderId="18" xfId="0" applyNumberFormat="1" applyFont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3" fontId="0" fillId="0" borderId="26" xfId="0" applyNumberFormat="1" applyBorder="1"/>
    <xf numFmtId="3" fontId="0" fillId="0" borderId="28" xfId="0" applyNumberFormat="1" applyBorder="1"/>
    <xf numFmtId="3" fontId="0" fillId="0" borderId="32" xfId="0" applyNumberFormat="1" applyBorder="1"/>
    <xf numFmtId="0" fontId="28" fillId="0" borderId="34" xfId="0" applyFont="1" applyBorder="1"/>
    <xf numFmtId="3" fontId="28" fillId="0" borderId="35" xfId="0" applyNumberFormat="1" applyFont="1" applyBorder="1"/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36" xfId="0" applyNumberFormat="1" applyFont="1" applyBorder="1"/>
    <xf numFmtId="0" fontId="9" fillId="0" borderId="37" xfId="0" applyFont="1" applyBorder="1"/>
    <xf numFmtId="3" fontId="6" fillId="0" borderId="3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36" xfId="0" applyNumberFormat="1" applyBorder="1"/>
    <xf numFmtId="0" fontId="28" fillId="0" borderId="20" xfId="0" applyFont="1" applyBorder="1"/>
    <xf numFmtId="0" fontId="28" fillId="0" borderId="37" xfId="0" applyFont="1" applyBorder="1"/>
    <xf numFmtId="0" fontId="28" fillId="0" borderId="2" xfId="0" applyFont="1" applyBorder="1"/>
    <xf numFmtId="0" fontId="28" fillId="0" borderId="38" xfId="0" applyFont="1" applyBorder="1"/>
    <xf numFmtId="3" fontId="0" fillId="0" borderId="3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40" xfId="0" applyNumberFormat="1" applyFont="1" applyBorder="1"/>
    <xf numFmtId="3" fontId="16" fillId="0" borderId="4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36" xfId="0" applyBorder="1"/>
    <xf numFmtId="0" fontId="9" fillId="0" borderId="36" xfId="0" applyFont="1" applyBorder="1"/>
    <xf numFmtId="3" fontId="15" fillId="0" borderId="40" xfId="0" applyNumberFormat="1" applyFont="1" applyBorder="1" applyAlignment="1">
      <alignment shrinkToFit="1"/>
    </xf>
    <xf numFmtId="3" fontId="15" fillId="0" borderId="4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39" xfId="0" applyBorder="1"/>
    <xf numFmtId="0" fontId="9" fillId="0" borderId="12" xfId="0" applyFont="1" applyBorder="1"/>
    <xf numFmtId="3" fontId="33" fillId="0" borderId="33" xfId="0" applyNumberFormat="1" applyFont="1" applyBorder="1"/>
    <xf numFmtId="0" fontId="29" fillId="5" borderId="25" xfId="0" applyFont="1" applyFill="1" applyBorder="1" applyAlignment="1">
      <alignment horizontal="left"/>
    </xf>
    <xf numFmtId="3" fontId="8" fillId="5" borderId="26" xfId="0" applyNumberFormat="1" applyFont="1" applyFill="1" applyBorder="1" applyAlignment="1">
      <alignment horizontal="right"/>
    </xf>
    <xf numFmtId="0" fontId="29" fillId="5" borderId="42" xfId="0" applyFont="1" applyFill="1" applyBorder="1" applyAlignment="1">
      <alignment horizontal="left"/>
    </xf>
    <xf numFmtId="3" fontId="8" fillId="5" borderId="43" xfId="0" applyNumberFormat="1" applyFont="1" applyFill="1" applyBorder="1" applyAlignment="1">
      <alignment horizontal="right"/>
    </xf>
    <xf numFmtId="3" fontId="8" fillId="5" borderId="28" xfId="0" applyNumberFormat="1" applyFont="1" applyFill="1" applyBorder="1" applyAlignment="1">
      <alignment horizontal="right"/>
    </xf>
    <xf numFmtId="3" fontId="8" fillId="5" borderId="32" xfId="0" applyNumberFormat="1" applyFont="1" applyFill="1" applyBorder="1" applyAlignment="1">
      <alignment horizontal="right"/>
    </xf>
    <xf numFmtId="0" fontId="29" fillId="5" borderId="29" xfId="0" applyFont="1" applyFill="1" applyBorder="1" applyAlignment="1">
      <alignment horizontal="left"/>
    </xf>
    <xf numFmtId="3" fontId="8" fillId="5" borderId="30" xfId="0" applyNumberFormat="1" applyFont="1" applyFill="1" applyBorder="1" applyAlignment="1">
      <alignment horizontal="right"/>
    </xf>
    <xf numFmtId="0" fontId="31" fillId="5" borderId="27" xfId="0" applyFont="1" applyFill="1" applyBorder="1" applyAlignment="1">
      <alignment horizontal="left"/>
    </xf>
    <xf numFmtId="3" fontId="8" fillId="5" borderId="14" xfId="0" applyNumberFormat="1" applyFont="1" applyFill="1" applyBorder="1" applyAlignment="1">
      <alignment horizontal="right"/>
    </xf>
    <xf numFmtId="3" fontId="32" fillId="0" borderId="9" xfId="0" applyNumberFormat="1" applyFont="1" applyBorder="1" applyAlignment="1">
      <alignment horizontal="right"/>
    </xf>
    <xf numFmtId="0" fontId="29" fillId="5" borderId="24" xfId="0" applyFont="1" applyFill="1" applyBorder="1" applyAlignment="1">
      <alignment horizontal="left"/>
    </xf>
    <xf numFmtId="0" fontId="0" fillId="5" borderId="0" xfId="0" applyFill="1"/>
    <xf numFmtId="3" fontId="8" fillId="5" borderId="35" xfId="0" applyNumberFormat="1" applyFont="1" applyFill="1" applyBorder="1" applyAlignment="1">
      <alignment horizontal="right"/>
    </xf>
    <xf numFmtId="3" fontId="8" fillId="4" borderId="9" xfId="0" applyNumberFormat="1" applyFont="1" applyFill="1" applyBorder="1" applyAlignment="1">
      <alignment horizontal="right"/>
    </xf>
    <xf numFmtId="0" fontId="0" fillId="5" borderId="44" xfId="0" applyFill="1" applyBorder="1"/>
    <xf numFmtId="0" fontId="0" fillId="5" borderId="46" xfId="0" applyFill="1" applyBorder="1"/>
    <xf numFmtId="0" fontId="0" fillId="5" borderId="47" xfId="0" applyFill="1" applyBorder="1"/>
    <xf numFmtId="0" fontId="0" fillId="5" borderId="48" xfId="0" applyFill="1" applyBorder="1"/>
    <xf numFmtId="0" fontId="30" fillId="5" borderId="25" xfId="0" applyFont="1" applyFill="1" applyBorder="1" applyAlignment="1">
      <alignment horizontal="center"/>
    </xf>
    <xf numFmtId="0" fontId="30" fillId="5" borderId="42" xfId="0" applyFont="1" applyFill="1" applyBorder="1" applyAlignment="1">
      <alignment horizontal="center"/>
    </xf>
    <xf numFmtId="0" fontId="30" fillId="5" borderId="27" xfId="0" applyFont="1" applyFill="1" applyBorder="1" applyAlignment="1">
      <alignment horizontal="center"/>
    </xf>
    <xf numFmtId="0" fontId="30" fillId="5" borderId="29" xfId="0" applyFont="1" applyFill="1" applyBorder="1" applyAlignment="1">
      <alignment horizontal="center"/>
    </xf>
    <xf numFmtId="0" fontId="30" fillId="5" borderId="10" xfId="0" applyFont="1" applyFill="1" applyBorder="1" applyAlignment="1">
      <alignment horizontal="center"/>
    </xf>
    <xf numFmtId="0" fontId="30" fillId="5" borderId="46" xfId="0" applyFont="1" applyFill="1" applyBorder="1"/>
    <xf numFmtId="0" fontId="30" fillId="5" borderId="18" xfId="0" applyFont="1" applyFill="1" applyBorder="1" applyAlignment="1">
      <alignment horizontal="center"/>
    </xf>
    <xf numFmtId="3" fontId="8" fillId="5" borderId="18" xfId="0" applyNumberFormat="1" applyFont="1" applyFill="1" applyBorder="1" applyAlignment="1">
      <alignment horizontal="right"/>
    </xf>
    <xf numFmtId="0" fontId="30" fillId="5" borderId="14" xfId="0" applyFont="1" applyFill="1" applyBorder="1" applyAlignment="1">
      <alignment horizontal="center"/>
    </xf>
    <xf numFmtId="0" fontId="30" fillId="5" borderId="33" xfId="0" applyFont="1" applyFill="1" applyBorder="1" applyAlignment="1">
      <alignment horizontal="center"/>
    </xf>
    <xf numFmtId="3" fontId="8" fillId="5" borderId="33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9" fillId="5" borderId="13" xfId="0" applyFont="1" applyFill="1" applyBorder="1" applyAlignment="1">
      <alignment horizontal="left"/>
    </xf>
    <xf numFmtId="0" fontId="0" fillId="0" borderId="45" xfId="0" applyBorder="1"/>
    <xf numFmtId="0" fontId="26" fillId="4" borderId="10" xfId="0" applyFont="1" applyFill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view="pageBreakPreview" topLeftCell="A13" zoomScale="60" zoomScaleNormal="100" workbookViewId="0">
      <selection activeCell="M47" sqref="M47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53">
        <v>6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35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32" t="s">
        <v>24</v>
      </c>
    </row>
    <row r="10" spans="1:7">
      <c r="A10" s="126" t="s">
        <v>4</v>
      </c>
      <c r="B10" s="126" t="s">
        <v>5</v>
      </c>
      <c r="C10" s="140" t="s">
        <v>6</v>
      </c>
      <c r="D10" s="141"/>
      <c r="E10" s="142"/>
      <c r="F10" s="126" t="s">
        <v>36</v>
      </c>
      <c r="G10" s="8"/>
    </row>
    <row r="11" spans="1:7" ht="15.75" thickBot="1">
      <c r="A11" s="128"/>
      <c r="B11" s="128"/>
      <c r="C11" s="130"/>
      <c r="D11" s="143"/>
      <c r="E11" s="144"/>
      <c r="F11" s="128" t="s">
        <v>7</v>
      </c>
      <c r="G11" s="8"/>
    </row>
    <row r="12" spans="1:7" ht="15.75">
      <c r="A12" s="37">
        <v>6409</v>
      </c>
      <c r="B12" s="38">
        <v>5909</v>
      </c>
      <c r="C12" s="52" t="s">
        <v>25</v>
      </c>
      <c r="D12" s="38"/>
      <c r="E12" s="39"/>
      <c r="F12" s="58">
        <v>-500000</v>
      </c>
      <c r="G12" s="8"/>
    </row>
    <row r="13" spans="1:7" ht="18" thickBot="1">
      <c r="A13" s="40"/>
      <c r="B13" s="41"/>
      <c r="C13" s="57"/>
      <c r="D13" s="42"/>
      <c r="E13" s="43"/>
      <c r="F13" s="51"/>
      <c r="G13" s="8"/>
    </row>
    <row r="14" spans="1:7" ht="16.5" thickBot="1">
      <c r="A14" s="54" t="s">
        <v>8</v>
      </c>
      <c r="B14" s="9"/>
      <c r="C14" s="10"/>
      <c r="D14" s="11"/>
      <c r="E14" s="12"/>
      <c r="F14" s="106">
        <f>SUM(F12:F13)</f>
        <v>-500000</v>
      </c>
    </row>
    <row r="15" spans="1:7">
      <c r="A15" s="14"/>
      <c r="F15" s="15"/>
    </row>
    <row r="16" spans="1:7">
      <c r="A16" s="7" t="s">
        <v>23</v>
      </c>
      <c r="C16" s="16"/>
    </row>
    <row r="17" spans="1:10">
      <c r="A17" s="7"/>
      <c r="C17" s="16"/>
    </row>
    <row r="18" spans="1:10" ht="15.75" thickBot="1">
      <c r="A18" s="32" t="s">
        <v>26</v>
      </c>
      <c r="C18" s="16"/>
    </row>
    <row r="19" spans="1:10">
      <c r="A19" s="126" t="s">
        <v>4</v>
      </c>
      <c r="B19" s="126" t="s">
        <v>5</v>
      </c>
      <c r="C19" s="140" t="s">
        <v>6</v>
      </c>
      <c r="D19" s="141"/>
      <c r="E19" s="142"/>
      <c r="F19" s="126" t="s">
        <v>35</v>
      </c>
    </row>
    <row r="20" spans="1:10" ht="15.75" thickBot="1">
      <c r="A20" s="128"/>
      <c r="B20" s="128"/>
      <c r="C20" s="130"/>
      <c r="D20" s="143"/>
      <c r="E20" s="144"/>
      <c r="F20" s="128" t="s">
        <v>7</v>
      </c>
    </row>
    <row r="21" spans="1:10" ht="16.5" thickBot="1">
      <c r="A21" s="126">
        <v>3419</v>
      </c>
      <c r="B21" s="126" t="s">
        <v>27</v>
      </c>
      <c r="C21" s="136" t="s">
        <v>39</v>
      </c>
      <c r="D21" s="137"/>
      <c r="E21" s="138"/>
      <c r="F21" s="59"/>
    </row>
    <row r="22" spans="1:10" ht="15.75">
      <c r="A22" s="127"/>
      <c r="B22" s="129"/>
      <c r="C22" s="96" t="s">
        <v>32</v>
      </c>
      <c r="D22" s="111"/>
      <c r="E22" s="115" t="s">
        <v>29</v>
      </c>
      <c r="F22" s="97">
        <v>6450</v>
      </c>
    </row>
    <row r="23" spans="1:10" ht="15.75">
      <c r="A23" s="127"/>
      <c r="B23" s="129"/>
      <c r="C23" s="134" t="s">
        <v>45</v>
      </c>
      <c r="D23" s="135"/>
      <c r="E23" s="116" t="s">
        <v>30</v>
      </c>
      <c r="F23" s="99">
        <v>22500</v>
      </c>
    </row>
    <row r="24" spans="1:10" ht="15.75">
      <c r="A24" s="127"/>
      <c r="B24" s="129"/>
      <c r="C24" s="134" t="s">
        <v>50</v>
      </c>
      <c r="D24" s="135"/>
      <c r="E24" s="116" t="s">
        <v>29</v>
      </c>
      <c r="F24" s="99">
        <v>6880</v>
      </c>
    </row>
    <row r="25" spans="1:10" ht="15.75">
      <c r="A25" s="127"/>
      <c r="B25" s="129"/>
      <c r="C25" s="98" t="s">
        <v>28</v>
      </c>
      <c r="D25" s="112"/>
      <c r="E25" s="117" t="s">
        <v>30</v>
      </c>
      <c r="F25" s="100">
        <v>9000</v>
      </c>
    </row>
    <row r="26" spans="1:10" ht="15.75">
      <c r="A26" s="127"/>
      <c r="B26" s="129"/>
      <c r="C26" s="98" t="s">
        <v>28</v>
      </c>
      <c r="D26" s="112"/>
      <c r="E26" s="117" t="s">
        <v>29</v>
      </c>
      <c r="F26" s="100">
        <v>88580</v>
      </c>
    </row>
    <row r="27" spans="1:10" ht="15.75">
      <c r="A27" s="127"/>
      <c r="B27" s="129"/>
      <c r="C27" s="98" t="s">
        <v>41</v>
      </c>
      <c r="D27" s="112"/>
      <c r="E27" s="117" t="s">
        <v>29</v>
      </c>
      <c r="F27" s="100">
        <v>21930</v>
      </c>
    </row>
    <row r="28" spans="1:10" ht="15.75">
      <c r="A28" s="127"/>
      <c r="B28" s="129"/>
      <c r="C28" s="98" t="s">
        <v>41</v>
      </c>
      <c r="D28" s="112"/>
      <c r="E28" s="117" t="s">
        <v>30</v>
      </c>
      <c r="F28" s="100">
        <v>8100</v>
      </c>
    </row>
    <row r="29" spans="1:10" ht="15.75">
      <c r="A29" s="127"/>
      <c r="B29" s="129"/>
      <c r="C29" s="98" t="s">
        <v>34</v>
      </c>
      <c r="D29" s="112"/>
      <c r="E29" s="117" t="s">
        <v>29</v>
      </c>
      <c r="F29" s="100">
        <v>21070</v>
      </c>
    </row>
    <row r="30" spans="1:10" ht="15.75">
      <c r="A30" s="127"/>
      <c r="B30" s="129"/>
      <c r="C30" s="98" t="s">
        <v>34</v>
      </c>
      <c r="D30" s="112"/>
      <c r="E30" s="117" t="s">
        <v>30</v>
      </c>
      <c r="F30" s="100">
        <v>30870</v>
      </c>
    </row>
    <row r="31" spans="1:10" ht="15.75">
      <c r="A31" s="127"/>
      <c r="B31" s="129"/>
      <c r="C31" s="98" t="s">
        <v>31</v>
      </c>
      <c r="D31" s="113"/>
      <c r="E31" s="117" t="s">
        <v>29</v>
      </c>
      <c r="F31" s="101">
        <v>107070</v>
      </c>
    </row>
    <row r="32" spans="1:10" ht="16.5" thickBot="1">
      <c r="A32" s="128"/>
      <c r="B32" s="130"/>
      <c r="C32" s="102" t="s">
        <v>31</v>
      </c>
      <c r="D32" s="114"/>
      <c r="E32" s="118" t="s">
        <v>30</v>
      </c>
      <c r="F32" s="103">
        <v>25260</v>
      </c>
      <c r="H32" s="28"/>
      <c r="I32" s="28"/>
      <c r="J32" s="28"/>
    </row>
    <row r="33" spans="1:10" ht="16.5" thickBot="1">
      <c r="A33" s="139">
        <v>3421</v>
      </c>
      <c r="B33" s="139"/>
      <c r="C33" s="136" t="s">
        <v>52</v>
      </c>
      <c r="D33" s="137"/>
      <c r="E33" s="138"/>
      <c r="F33" s="110"/>
      <c r="H33" s="28"/>
      <c r="I33" s="28"/>
      <c r="J33" s="28"/>
    </row>
    <row r="34" spans="1:10" ht="16.5" thickBot="1">
      <c r="A34" s="128"/>
      <c r="B34" s="128"/>
      <c r="C34" s="107" t="s">
        <v>51</v>
      </c>
      <c r="D34" s="108"/>
      <c r="E34" s="119" t="s">
        <v>30</v>
      </c>
      <c r="F34" s="109">
        <v>22500</v>
      </c>
      <c r="H34" s="28"/>
      <c r="I34" s="28"/>
      <c r="J34" s="28"/>
    </row>
    <row r="35" spans="1:10" ht="16.5" thickBot="1">
      <c r="A35" s="131">
        <v>3429</v>
      </c>
      <c r="B35" s="131" t="s">
        <v>27</v>
      </c>
      <c r="C35" s="136" t="s">
        <v>33</v>
      </c>
      <c r="D35" s="137"/>
      <c r="E35" s="138"/>
      <c r="F35" s="110"/>
    </row>
    <row r="36" spans="1:10" ht="15.75">
      <c r="A36" s="132"/>
      <c r="B36" s="133"/>
      <c r="C36" s="104" t="s">
        <v>43</v>
      </c>
      <c r="D36" s="120"/>
      <c r="E36" s="121" t="s">
        <v>29</v>
      </c>
      <c r="F36" s="122">
        <v>25370</v>
      </c>
    </row>
    <row r="37" spans="1:10" ht="15.75">
      <c r="A37" s="132"/>
      <c r="B37" s="133"/>
      <c r="C37" s="104" t="s">
        <v>44</v>
      </c>
      <c r="D37" s="120"/>
      <c r="E37" s="123" t="s">
        <v>30</v>
      </c>
      <c r="F37" s="105">
        <v>30600</v>
      </c>
    </row>
    <row r="38" spans="1:10" ht="15.75">
      <c r="A38" s="132"/>
      <c r="B38" s="133"/>
      <c r="C38" s="104" t="s">
        <v>49</v>
      </c>
      <c r="D38" s="120"/>
      <c r="E38" s="123" t="s">
        <v>30</v>
      </c>
      <c r="F38" s="105">
        <v>23940</v>
      </c>
    </row>
    <row r="39" spans="1:10" ht="16.5" thickBot="1">
      <c r="A39" s="132"/>
      <c r="B39" s="133"/>
      <c r="C39" s="104" t="s">
        <v>40</v>
      </c>
      <c r="D39" s="120"/>
      <c r="E39" s="124" t="s">
        <v>29</v>
      </c>
      <c r="F39" s="125">
        <v>49880</v>
      </c>
      <c r="H39" s="28"/>
      <c r="J39" s="28"/>
    </row>
    <row r="40" spans="1:10" ht="16.5" thickBot="1">
      <c r="A40" s="54" t="s">
        <v>8</v>
      </c>
      <c r="B40" s="17"/>
      <c r="C40" s="18"/>
      <c r="D40" s="19"/>
      <c r="E40" s="19"/>
      <c r="F40" s="13">
        <f>SUM(F22:F39)</f>
        <v>500000</v>
      </c>
      <c r="I40" s="28"/>
    </row>
    <row r="41" spans="1:10" ht="15.75">
      <c r="A41" s="55"/>
      <c r="F41" s="56"/>
    </row>
    <row r="42" spans="1:10" ht="15.75">
      <c r="A42" s="55" t="s">
        <v>9</v>
      </c>
      <c r="C42" s="27" t="s">
        <v>42</v>
      </c>
      <c r="F42" s="56"/>
    </row>
    <row r="43" spans="1:10">
      <c r="C43" s="27">
        <v>45728</v>
      </c>
      <c r="E43" s="20"/>
    </row>
    <row r="44" spans="1:10">
      <c r="A44" t="s">
        <v>10</v>
      </c>
      <c r="C44" s="26" t="s">
        <v>53</v>
      </c>
    </row>
    <row r="45" spans="1:10" ht="15.75" thickBot="1">
      <c r="C45" s="26"/>
    </row>
    <row r="46" spans="1:10" ht="15.75" thickBot="1">
      <c r="C46" s="20"/>
      <c r="D46" s="69" t="s">
        <v>48</v>
      </c>
      <c r="E46" s="20"/>
    </row>
    <row r="47" spans="1:10">
      <c r="A47" s="78" t="s">
        <v>11</v>
      </c>
      <c r="B47" s="87"/>
      <c r="C47" s="83">
        <v>68586000</v>
      </c>
      <c r="D47" s="50"/>
      <c r="E47" s="70">
        <f>SUM(C47:D47)</f>
        <v>68586000</v>
      </c>
    </row>
    <row r="48" spans="1:10">
      <c r="A48" s="71" t="s">
        <v>12</v>
      </c>
      <c r="B48" s="88"/>
      <c r="C48" s="84">
        <v>-750000</v>
      </c>
      <c r="D48" s="45"/>
      <c r="E48" s="72">
        <f>SUM(C48:D48)</f>
        <v>-750000</v>
      </c>
    </row>
    <row r="49" spans="1:6">
      <c r="A49" s="73" t="s">
        <v>13</v>
      </c>
      <c r="B49" s="89"/>
      <c r="C49" s="85">
        <f>SUM(C46:C48)</f>
        <v>67836000</v>
      </c>
      <c r="D49" s="46">
        <f>SUM(D47:D48)</f>
        <v>0</v>
      </c>
      <c r="E49" s="74">
        <f>SUM(E46:E48)</f>
        <v>67836000</v>
      </c>
    </row>
    <row r="50" spans="1:6">
      <c r="A50" s="21" t="s">
        <v>18</v>
      </c>
      <c r="B50" s="12"/>
      <c r="C50" s="86">
        <v>15060000</v>
      </c>
      <c r="D50" s="47">
        <v>0</v>
      </c>
      <c r="E50" s="75">
        <f>SUM(C50:D50)</f>
        <v>15060000</v>
      </c>
      <c r="F50" s="28"/>
    </row>
    <row r="51" spans="1:6" ht="15.75" customHeight="1" thickBot="1">
      <c r="C51" s="25"/>
      <c r="D51" s="48"/>
      <c r="E51" s="28"/>
    </row>
    <row r="52" spans="1:6" ht="15.75" customHeight="1">
      <c r="A52" s="80" t="s">
        <v>37</v>
      </c>
      <c r="B52" s="87"/>
      <c r="C52" s="83">
        <v>63118000</v>
      </c>
      <c r="D52" s="50">
        <v>500000</v>
      </c>
      <c r="E52" s="76">
        <f>SUM(C52:D52)</f>
        <v>63618000</v>
      </c>
    </row>
    <row r="53" spans="1:6" ht="15.75" customHeight="1">
      <c r="A53" s="79" t="s">
        <v>14</v>
      </c>
      <c r="B53" s="88"/>
      <c r="C53" s="90">
        <v>-750000</v>
      </c>
      <c r="D53" s="68"/>
      <c r="E53" s="77">
        <f>SUM(C53:D53)</f>
        <v>-750000</v>
      </c>
    </row>
    <row r="54" spans="1:6" ht="15.75" thickBot="1">
      <c r="A54" s="81" t="s">
        <v>38</v>
      </c>
      <c r="B54" s="93"/>
      <c r="C54" s="91">
        <v>20528000</v>
      </c>
      <c r="D54" s="95">
        <v>-500000</v>
      </c>
      <c r="E54" s="82">
        <f>SUM(C54:D54)</f>
        <v>20028000</v>
      </c>
    </row>
    <row r="55" spans="1:6" ht="15.75" customHeight="1" thickBot="1">
      <c r="A55" s="21" t="s">
        <v>15</v>
      </c>
      <c r="B55" s="94"/>
      <c r="C55" s="92">
        <f>SUM(C52:C54)</f>
        <v>82896000</v>
      </c>
      <c r="D55" s="49">
        <f>SUM(D52:D54)</f>
        <v>0</v>
      </c>
      <c r="E55" s="44">
        <f>SUM(E52:E54)</f>
        <v>82896000</v>
      </c>
    </row>
    <row r="56" spans="1:6" ht="15.75" customHeight="1" thickBot="1">
      <c r="C56" s="22"/>
    </row>
    <row r="57" spans="1:6">
      <c r="A57" s="23" t="s">
        <v>16</v>
      </c>
      <c r="B57" s="23"/>
      <c r="C57" s="23"/>
      <c r="E57" s="65">
        <v>3419</v>
      </c>
      <c r="F57" s="60">
        <f>SUM(F22:F32)</f>
        <v>347710</v>
      </c>
    </row>
    <row r="58" spans="1:6" ht="15.75" customHeight="1">
      <c r="A58" s="23" t="s">
        <v>17</v>
      </c>
      <c r="B58" s="24">
        <v>45728</v>
      </c>
      <c r="C58" s="23"/>
      <c r="E58" s="66">
        <v>3421</v>
      </c>
      <c r="F58" s="61">
        <v>22500</v>
      </c>
    </row>
    <row r="59" spans="1:6" ht="15.75" thickBot="1">
      <c r="E59" s="67">
        <v>3429</v>
      </c>
      <c r="F59" s="62">
        <v>129790</v>
      </c>
    </row>
    <row r="60" spans="1:6" ht="15.75" thickBot="1">
      <c r="A60" s="36" t="s">
        <v>21</v>
      </c>
      <c r="C60" s="28">
        <f>SUM(E49,E50)</f>
        <v>82896000</v>
      </c>
      <c r="E60" s="63" t="s">
        <v>8</v>
      </c>
      <c r="F60" s="64">
        <f>SUM(F57:F59)</f>
        <v>500000</v>
      </c>
    </row>
    <row r="61" spans="1:6" ht="15.75" thickBot="1">
      <c r="A61" s="36" t="s">
        <v>22</v>
      </c>
      <c r="C61" s="28">
        <f>SUM(E52:E54)</f>
        <v>82896000</v>
      </c>
    </row>
    <row r="62" spans="1:6">
      <c r="E62" s="65" t="s">
        <v>46</v>
      </c>
      <c r="F62" s="60">
        <v>327230</v>
      </c>
    </row>
    <row r="63" spans="1:6" ht="15.75" thickBot="1">
      <c r="E63" s="66" t="s">
        <v>47</v>
      </c>
      <c r="F63" s="61">
        <v>172770</v>
      </c>
    </row>
    <row r="64" spans="1:6" ht="15.75" thickBot="1">
      <c r="E64" s="63" t="s">
        <v>8</v>
      </c>
      <c r="F64" s="64">
        <f>SUBTOTAL(9,F62:F63)</f>
        <v>500000</v>
      </c>
    </row>
  </sheetData>
  <sortState xmlns:xlrd2="http://schemas.microsoft.com/office/spreadsheetml/2017/richdata2" ref="E58:F59">
    <sortCondition ref="E57:E59"/>
  </sortState>
  <mergeCells count="19">
    <mergeCell ref="F10:F11"/>
    <mergeCell ref="A10:A11"/>
    <mergeCell ref="B10:B11"/>
    <mergeCell ref="C10:E11"/>
    <mergeCell ref="A19:A20"/>
    <mergeCell ref="B19:B20"/>
    <mergeCell ref="C19:E20"/>
    <mergeCell ref="A21:A32"/>
    <mergeCell ref="B21:B32"/>
    <mergeCell ref="A35:A39"/>
    <mergeCell ref="B35:B39"/>
    <mergeCell ref="F19:F20"/>
    <mergeCell ref="C23:D23"/>
    <mergeCell ref="C24:D24"/>
    <mergeCell ref="C21:E21"/>
    <mergeCell ref="C35:E35"/>
    <mergeCell ref="C33:E33"/>
    <mergeCell ref="A33:A34"/>
    <mergeCell ref="B33:B34"/>
  </mergeCells>
  <pageMargins left="0.7" right="0.7" top="0.78740157499999996" bottom="0.78740157499999996" header="0.3" footer="0.3"/>
  <pageSetup paperSize="9" scale="72" orientation="portrait" r:id="rId1"/>
  <ignoredErrors>
    <ignoredError sqref="D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2025-03-05T09:36:39Z</cp:lastPrinted>
  <dcterms:created xsi:type="dcterms:W3CDTF">2008-02-06T15:23:18Z</dcterms:created>
  <dcterms:modified xsi:type="dcterms:W3CDTF">2025-03-13T13:17:07Z</dcterms:modified>
</cp:coreProperties>
</file>