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6C5573D1-3799-4CE9-926D-3B62E017E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30" i="1"/>
  <c r="E45" i="1"/>
  <c r="E44" i="1" l="1"/>
  <c r="D46" i="1" l="1"/>
  <c r="C46" i="1" l="1"/>
  <c r="E39" i="1"/>
  <c r="C40" i="1"/>
  <c r="E41" i="1"/>
  <c r="E38" i="1" l="1"/>
  <c r="E40" i="1" s="1"/>
  <c r="C52" i="1" s="1"/>
  <c r="E43" i="1"/>
  <c r="E46" i="1" s="1"/>
  <c r="C53" i="1" s="1"/>
  <c r="D40" i="1" l="1"/>
</calcChain>
</file>

<file path=xl/sharedStrings.xml><?xml version="1.0" encoding="utf-8"?>
<sst xmlns="http://schemas.openxmlformats.org/spreadsheetml/2006/main" count="46" uniqueCount="40">
  <si>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</si>
  <si>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</si>
  <si>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</si>
  <si>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</si>
  <si>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</si>
  <si>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</si>
  <si>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</si>
  <si>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</si>
  <si>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</si>
  <si>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</si>
  <si>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</si>
  <si>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</si>
  <si>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</si>
  <si>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</si>
  <si>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</si>
  <si>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</si>
  <si>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</si>
  <si>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</si>
  <si>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</si>
  <si>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</si>
  <si>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</si>
  <si>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</si>
  <si>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</si>
  <si>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</si>
  <si>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</si>
  <si>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</si>
  <si>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</si>
  <si>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</si>
  <si>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zvyšují se výdaje rozpočtu</t>
  </si>
  <si>
    <t>zvyšují příjmy rozpočtu</t>
  </si>
  <si>
    <t>Zastupitelstvo Mob Stará Bělá</t>
  </si>
  <si>
    <t>RO 5 - 2025</t>
  </si>
  <si>
    <t xml:space="preserve">Mateřská škola - přijaté pojistné plnění </t>
  </si>
  <si>
    <t>Mateřská škola - vyúčtování příspěvku na dokrytí mzdy v roce 2024</t>
  </si>
  <si>
    <t>50XX</t>
  </si>
  <si>
    <t xml:space="preserve">Zastupitelstvo Mob - mimořádná odměna uvolněnému členu ZMOB + odvody </t>
  </si>
  <si>
    <t>SC Zlatý jelen</t>
  </si>
  <si>
    <t>Rozpočtová rezerva - Zlatý jelen</t>
  </si>
  <si>
    <t>Neinvestiční přijaté transfery ze SR (dotace na volby do PS Parlamentu ČR) ÚZ 98071</t>
  </si>
  <si>
    <t>0130/ZMOb-SB/2226/11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</si>
</sst>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16" fillId="0" borderId="26" xfId="0" applyNumberFormat="1" applyFont="1" applyBorder="1" applyAlignment="1">
      <alignment horizontal="right"/>
    </xf>
    <xf numFmtId="0" fontId="28" fillId="0" borderId="13" xfId="0" applyFont="1" applyBorder="1"/>
    <xf numFmtId="0" fontId="26" fillId="3" borderId="27" xfId="0" applyFont="1" applyFill="1" applyBorder="1" applyAlignment="1">
      <alignment horizontal="left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0" fillId="0" borderId="29" xfId="0" applyBorder="1"/>
    <xf numFmtId="0" fontId="27" fillId="0" borderId="0" xfId="0" applyFont="1" applyAlignment="1">
      <alignment horizontal="left"/>
    </xf>
    <xf numFmtId="0" fontId="32" fillId="0" borderId="0" xfId="0" applyFont="1"/>
    <xf numFmtId="3" fontId="8" fillId="0" borderId="19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6" fillId="3" borderId="31" xfId="0" applyFont="1" applyFill="1" applyBorder="1" applyAlignment="1">
      <alignment horizontal="left"/>
    </xf>
    <xf numFmtId="0" fontId="0" fillId="3" borderId="32" xfId="0" applyFill="1" applyBorder="1"/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6" fillId="0" borderId="28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0" fontId="0" fillId="0" borderId="17" xfId="0" applyBorder="1" applyAlignment="1">
      <alignment horizontal="center" vertical="center"/>
    </xf>
    <xf numFmtId="3" fontId="27" fillId="0" borderId="5" xfId="0" applyNumberFormat="1" applyFont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3" fontId="8" fillId="0" borderId="30" xfId="0" applyNumberFormat="1" applyFont="1" applyBorder="1" applyAlignment="1">
      <alignment horizontal="right"/>
    </xf>
    <xf numFmtId="0" fontId="6" fillId="0" borderId="30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5" fillId="0" borderId="20" xfId="0" applyFont="1" applyBorder="1"/>
    <xf numFmtId="0" fontId="25" fillId="0" borderId="22" xfId="0" applyFont="1" applyBorder="1"/>
    <xf numFmtId="0" fontId="26" fillId="0" borderId="31" xfId="0" applyFont="1" applyBorder="1" applyAlignment="1">
      <alignment horizontal="left"/>
    </xf>
    <xf numFmtId="0" fontId="25" fillId="0" borderId="32" xfId="0" applyFont="1" applyBorder="1"/>
    <xf numFmtId="0" fontId="25" fillId="0" borderId="33" xfId="0" applyFont="1" applyBorder="1"/>
    <xf numFmtId="3" fontId="8" fillId="0" borderId="17" xfId="0" applyNumberFormat="1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33" fillId="0" borderId="17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6" fillId="3" borderId="35" xfId="0" applyFont="1" applyFill="1" applyBorder="1" applyAlignment="1">
      <alignment horizontal="left" wrapText="1"/>
    </xf>
    <xf numFmtId="0" fontId="0" fillId="0" borderId="36" xfId="0" applyBorder="1" applyAlignment="1">
      <alignment wrapText="1"/>
    </xf>
    <xf numFmtId="0" fontId="3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6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10" zoomScaleNormal="100" workbookViewId="0">
      <selection activeCell="H25" sqref="H2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57031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4">
        <v>5</v>
      </c>
      <c r="E3" s="38" t="s">
        <v>20</v>
      </c>
      <c r="F3" s="39">
        <v>2025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29</v>
      </c>
    </row>
    <row r="10" spans="1:7">
      <c r="A10" s="120" t="s">
        <v>4</v>
      </c>
      <c r="B10" s="120" t="s">
        <v>5</v>
      </c>
      <c r="C10" s="122" t="s">
        <v>6</v>
      </c>
      <c r="D10" s="123"/>
      <c r="E10" s="124"/>
      <c r="F10" s="120" t="s">
        <v>25</v>
      </c>
      <c r="G10" s="8"/>
    </row>
    <row r="11" spans="1:7" ht="15.75" thickBot="1">
      <c r="A11" s="121"/>
      <c r="B11" s="121"/>
      <c r="C11" s="125"/>
      <c r="D11" s="126"/>
      <c r="E11" s="127"/>
      <c r="F11" s="121" t="s">
        <v>7</v>
      </c>
      <c r="G11" s="8"/>
    </row>
    <row r="12" spans="1:7" ht="15.75">
      <c r="A12" s="42">
        <v>3111</v>
      </c>
      <c r="B12" s="43">
        <v>2322</v>
      </c>
      <c r="C12" s="63" t="s">
        <v>32</v>
      </c>
      <c r="D12" s="43"/>
      <c r="E12" s="44"/>
      <c r="F12" s="84">
        <v>7000</v>
      </c>
      <c r="G12" s="8"/>
    </row>
    <row r="13" spans="1:7" ht="15.75">
      <c r="A13" s="45">
        <v>3111</v>
      </c>
      <c r="B13" s="46">
        <v>2324</v>
      </c>
      <c r="C13" s="80" t="s">
        <v>33</v>
      </c>
      <c r="D13" s="46"/>
      <c r="E13" s="86"/>
      <c r="F13" s="104">
        <v>225000</v>
      </c>
      <c r="G13" s="8"/>
    </row>
    <row r="14" spans="1:7" ht="34.5" customHeight="1" thickBot="1">
      <c r="A14" s="107"/>
      <c r="B14" s="118">
        <v>4111</v>
      </c>
      <c r="C14" s="135" t="s">
        <v>38</v>
      </c>
      <c r="D14" s="136"/>
      <c r="E14" s="137"/>
      <c r="F14" s="117">
        <v>95000</v>
      </c>
      <c r="G14" s="8"/>
    </row>
    <row r="15" spans="1:7" ht="17.25">
      <c r="A15" s="45"/>
      <c r="B15" s="86"/>
      <c r="C15" s="63"/>
      <c r="D15" s="108"/>
      <c r="E15" s="109"/>
      <c r="F15" s="84"/>
      <c r="G15" s="8"/>
    </row>
    <row r="16" spans="1:7" ht="17.25">
      <c r="A16" s="105"/>
      <c r="B16" s="106"/>
      <c r="C16" s="110"/>
      <c r="D16" s="111"/>
      <c r="E16" s="112"/>
      <c r="F16" s="85"/>
      <c r="G16" s="8"/>
    </row>
    <row r="17" spans="1:7" ht="18" thickBot="1">
      <c r="A17" s="96"/>
      <c r="B17" s="97"/>
      <c r="C17" s="98"/>
      <c r="D17" s="99"/>
      <c r="E17" s="100"/>
      <c r="F17" s="85"/>
      <c r="G17" s="8"/>
    </row>
    <row r="18" spans="1:7" ht="16.5" thickBot="1">
      <c r="A18" s="65" t="s">
        <v>8</v>
      </c>
      <c r="B18" s="9"/>
      <c r="C18" s="10"/>
      <c r="D18" s="11"/>
      <c r="E18" s="12"/>
      <c r="F18" s="79">
        <f>SUM(F12:F17)</f>
        <v>327000</v>
      </c>
    </row>
    <row r="19" spans="1:7">
      <c r="A19" s="13"/>
      <c r="F19" s="14"/>
    </row>
    <row r="20" spans="1:7">
      <c r="A20" s="7" t="s">
        <v>23</v>
      </c>
      <c r="C20" s="15"/>
    </row>
    <row r="21" spans="1:7">
      <c r="A21" s="7"/>
      <c r="C21" s="15"/>
    </row>
    <row r="22" spans="1:7" ht="15.75" thickBot="1">
      <c r="A22" s="37" t="s">
        <v>28</v>
      </c>
      <c r="C22" s="15"/>
      <c r="D22" s="83"/>
    </row>
    <row r="23" spans="1:7">
      <c r="A23" s="120" t="s">
        <v>4</v>
      </c>
      <c r="B23" s="120" t="s">
        <v>5</v>
      </c>
      <c r="C23" s="122" t="s">
        <v>6</v>
      </c>
      <c r="D23" s="123"/>
      <c r="E23" s="123"/>
      <c r="F23" s="120" t="s">
        <v>24</v>
      </c>
      <c r="G23" s="128"/>
    </row>
    <row r="24" spans="1:7" ht="15.75" thickBot="1">
      <c r="A24" s="130"/>
      <c r="B24" s="121"/>
      <c r="C24" s="125"/>
      <c r="D24" s="126"/>
      <c r="E24" s="126"/>
      <c r="F24" s="121" t="s">
        <v>7</v>
      </c>
      <c r="G24" s="129"/>
    </row>
    <row r="25" spans="1:7" ht="28.5" customHeight="1" thickBot="1">
      <c r="A25" s="114">
        <v>6112</v>
      </c>
      <c r="B25" s="115" t="s">
        <v>34</v>
      </c>
      <c r="C25" s="133" t="s">
        <v>35</v>
      </c>
      <c r="D25" s="134"/>
      <c r="E25" s="134"/>
      <c r="F25" s="79">
        <v>134000</v>
      </c>
      <c r="G25" s="87"/>
    </row>
    <row r="26" spans="1:7" ht="19.5" customHeight="1">
      <c r="A26" s="101">
        <v>6409</v>
      </c>
      <c r="B26" s="92">
        <v>5909</v>
      </c>
      <c r="C26" s="80" t="s">
        <v>26</v>
      </c>
      <c r="D26" s="71"/>
      <c r="E26" s="71"/>
      <c r="F26" s="113">
        <v>193000</v>
      </c>
      <c r="G26" s="88"/>
    </row>
    <row r="27" spans="1:7" ht="15.75">
      <c r="A27" s="103">
        <v>3699</v>
      </c>
      <c r="B27" s="92">
        <v>6121</v>
      </c>
      <c r="C27" s="74" t="s">
        <v>36</v>
      </c>
      <c r="D27" s="71"/>
      <c r="E27" s="71"/>
      <c r="F27" s="113">
        <v>19000</v>
      </c>
      <c r="G27" s="119"/>
    </row>
    <row r="28" spans="1:7" ht="15.75">
      <c r="A28" s="101">
        <v>6409</v>
      </c>
      <c r="B28" s="93">
        <v>6909</v>
      </c>
      <c r="C28" s="90" t="s">
        <v>37</v>
      </c>
      <c r="D28" s="91"/>
      <c r="E28" s="91"/>
      <c r="F28" s="116">
        <v>-19000</v>
      </c>
      <c r="G28" s="119"/>
    </row>
    <row r="29" spans="1:7" ht="33" customHeight="1" thickBot="1">
      <c r="A29" s="89"/>
      <c r="B29" s="94"/>
      <c r="C29" s="131"/>
      <c r="D29" s="132"/>
      <c r="E29" s="132"/>
      <c r="F29" s="102"/>
      <c r="G29" s="119"/>
    </row>
    <row r="30" spans="1:7" ht="16.5" thickBot="1">
      <c r="A30" s="95" t="s">
        <v>8</v>
      </c>
      <c r="B30" s="76"/>
      <c r="C30" s="77"/>
      <c r="D30" s="78"/>
      <c r="E30" s="78"/>
      <c r="F30" s="79">
        <f>SUM(F25:F29)</f>
        <v>327000</v>
      </c>
      <c r="G30" s="75"/>
    </row>
    <row r="31" spans="1:7" ht="15.75">
      <c r="C31" s="16"/>
      <c r="D31" s="16"/>
      <c r="E31" s="16"/>
      <c r="F31" s="67"/>
    </row>
    <row r="32" spans="1:7" ht="15.75">
      <c r="A32" s="66"/>
      <c r="F32" s="67"/>
    </row>
    <row r="33" spans="1:7" ht="15.75">
      <c r="A33" s="66" t="s">
        <v>9</v>
      </c>
      <c r="C33" s="28" t="s">
        <v>30</v>
      </c>
      <c r="F33" s="67"/>
    </row>
    <row r="34" spans="1:7">
      <c r="C34" s="28">
        <v>45728</v>
      </c>
      <c r="E34" s="16"/>
    </row>
    <row r="35" spans="1:7">
      <c r="A35" t="s">
        <v>10</v>
      </c>
      <c r="C35" s="27" t="s">
        <v>39</v>
      </c>
    </row>
    <row r="36" spans="1:7" ht="15.75" thickBot="1">
      <c r="C36" s="27"/>
    </row>
    <row r="37" spans="1:7" ht="15.75" thickBot="1">
      <c r="C37" s="16"/>
      <c r="D37" s="47" t="s">
        <v>31</v>
      </c>
      <c r="E37" s="16"/>
    </row>
    <row r="38" spans="1:7">
      <c r="A38" s="81" t="s">
        <v>11</v>
      </c>
      <c r="B38" s="18"/>
      <c r="C38" s="25">
        <v>68259000</v>
      </c>
      <c r="D38" s="62">
        <v>327000</v>
      </c>
      <c r="E38" s="50">
        <f>SUM(C38:D38)</f>
        <v>68586000</v>
      </c>
    </row>
    <row r="39" spans="1:7">
      <c r="A39" s="82" t="s">
        <v>12</v>
      </c>
      <c r="B39" s="18"/>
      <c r="C39" s="19">
        <v>-750000</v>
      </c>
      <c r="D39" s="56"/>
      <c r="E39" s="50">
        <f>SUM(C39:D39)</f>
        <v>-750000</v>
      </c>
    </row>
    <row r="40" spans="1:7" ht="15.75" thickBot="1">
      <c r="A40" s="29" t="s">
        <v>13</v>
      </c>
      <c r="B40" s="31"/>
      <c r="C40" s="32">
        <f>SUM(C37:C39)</f>
        <v>67509000</v>
      </c>
      <c r="D40" s="57">
        <f>SUM(D38:D39)</f>
        <v>327000</v>
      </c>
      <c r="E40" s="51">
        <f>SUM(E37:E39)</f>
        <v>67836000</v>
      </c>
    </row>
    <row r="41" spans="1:7" ht="15.75" thickBot="1">
      <c r="A41" s="20" t="s">
        <v>18</v>
      </c>
      <c r="B41" s="30"/>
      <c r="C41" s="48">
        <v>15060000</v>
      </c>
      <c r="D41" s="58">
        <v>0</v>
      </c>
      <c r="E41" s="52">
        <f>SUM(C41:D41)</f>
        <v>15060000</v>
      </c>
      <c r="F41" s="33"/>
    </row>
    <row r="42" spans="1:7" ht="15.75" customHeight="1">
      <c r="C42" s="26"/>
      <c r="D42" s="59"/>
      <c r="E42" s="33"/>
    </row>
    <row r="43" spans="1:7" ht="15.75" customHeight="1">
      <c r="A43" s="73" t="s">
        <v>27</v>
      </c>
      <c r="B43" s="18"/>
      <c r="C43" s="25">
        <v>62965000</v>
      </c>
      <c r="D43" s="72">
        <v>153000</v>
      </c>
      <c r="E43" s="53">
        <f>SUM(C43:D43)</f>
        <v>63118000</v>
      </c>
    </row>
    <row r="44" spans="1:7" ht="15.75" customHeight="1">
      <c r="A44" s="17" t="s">
        <v>14</v>
      </c>
      <c r="B44" s="18"/>
      <c r="C44" s="25">
        <v>-750000</v>
      </c>
      <c r="D44" s="60"/>
      <c r="E44" s="54">
        <f>SUM(C44:D44)</f>
        <v>-750000</v>
      </c>
    </row>
    <row r="45" spans="1:7" ht="15.75" thickBot="1">
      <c r="A45" s="17" t="s">
        <v>26</v>
      </c>
      <c r="B45" s="18"/>
      <c r="C45" s="25">
        <v>20354000</v>
      </c>
      <c r="D45" s="57">
        <v>174000</v>
      </c>
      <c r="E45" s="54">
        <f>SUM(C45:D45)</f>
        <v>20528000</v>
      </c>
      <c r="G45" s="33"/>
    </row>
    <row r="46" spans="1:7" ht="15.75" customHeight="1" thickBot="1">
      <c r="A46" s="20" t="s">
        <v>15</v>
      </c>
      <c r="B46" s="21"/>
      <c r="C46" s="49">
        <f>SUM(C43:C45)</f>
        <v>82569000</v>
      </c>
      <c r="D46" s="61">
        <f>SUM(D43:D45)</f>
        <v>327000</v>
      </c>
      <c r="E46" s="55">
        <f>SUM(E43:E45)</f>
        <v>82896000</v>
      </c>
    </row>
    <row r="47" spans="1:7" ht="15.75" customHeight="1">
      <c r="C47" s="22"/>
    </row>
    <row r="49" spans="1:6">
      <c r="A49" s="23" t="s">
        <v>16</v>
      </c>
      <c r="B49" s="23"/>
      <c r="C49" s="23"/>
      <c r="E49" s="68"/>
      <c r="F49" s="33"/>
    </row>
    <row r="50" spans="1:6" ht="15.75" customHeight="1">
      <c r="A50" s="23" t="s">
        <v>17</v>
      </c>
      <c r="B50" s="24">
        <v>45728</v>
      </c>
      <c r="C50" s="23"/>
      <c r="E50" s="68"/>
      <c r="F50" s="33"/>
    </row>
    <row r="51" spans="1:6">
      <c r="E51" s="68"/>
      <c r="F51" s="33"/>
    </row>
    <row r="52" spans="1:6">
      <c r="A52" s="41" t="s">
        <v>21</v>
      </c>
      <c r="C52" s="33">
        <f>SUM(E40,E41)</f>
        <v>82896000</v>
      </c>
      <c r="E52" s="69"/>
      <c r="F52" s="70"/>
    </row>
    <row r="53" spans="1:6">
      <c r="A53" s="41" t="s">
        <v>22</v>
      </c>
      <c r="C53" s="33">
        <f>SUM(E46)</f>
        <v>82896000</v>
      </c>
    </row>
  </sheetData>
  <mergeCells count="13">
    <mergeCell ref="G27:G29"/>
    <mergeCell ref="F10:F11"/>
    <mergeCell ref="A10:A11"/>
    <mergeCell ref="B10:B11"/>
    <mergeCell ref="C10:E11"/>
    <mergeCell ref="G23:G24"/>
    <mergeCell ref="A23:A24"/>
    <mergeCell ref="B23:B24"/>
    <mergeCell ref="C23:E24"/>
    <mergeCell ref="F23:F24"/>
    <mergeCell ref="C29:E29"/>
    <mergeCell ref="C25:E25"/>
    <mergeCell ref="C14:E14"/>
  </mergeCells>
  <pageMargins left="0.7" right="0.7" top="0.78740157499999996" bottom="0.78740157499999996" header="0.3" footer="0.3"/>
  <pageSetup paperSize="9" scale="75" orientation="portrait" verticalDpi="180" r:id="rId1"/>
  <ignoredErrors>
    <ignoredError sqref="D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2025-03-13T13:16:49Z</cp:lastPrinted>
  <dcterms:created xsi:type="dcterms:W3CDTF">2008-02-06T15:23:18Z</dcterms:created>
  <dcterms:modified xsi:type="dcterms:W3CDTF">2025-03-13T13:45:25Z</dcterms:modified>
</cp:coreProperties>
</file>