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31" i="1" l="1"/>
  <c r="F20" i="1"/>
  <c r="E46" i="1" l="1"/>
  <c r="E45" i="1" l="1"/>
  <c r="D47" i="1" l="1"/>
  <c r="C47" i="1" l="1"/>
  <c r="E40" i="1"/>
  <c r="C41" i="1"/>
  <c r="E42" i="1"/>
  <c r="E39" i="1" l="1"/>
  <c r="E41" i="1" s="1"/>
  <c r="C53" i="1" s="1"/>
  <c r="E44" i="1"/>
  <c r="E47" i="1" s="1"/>
  <c r="C54" i="1" s="1"/>
  <c r="D41" i="1" l="1"/>
</calcChain>
</file>

<file path=xl/sharedStrings.xml><?xml version="1.0" encoding="utf-8"?>
<sst xmlns="http://schemas.openxmlformats.org/spreadsheetml/2006/main" count="54" uniqueCount="44">
  <si>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</si>
  <si>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</si>
  <si>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</si>
  <si>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</si>
  <si>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</si>
  <si>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</si>
  <si>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</si>
  <si>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</si>
  <si>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</si>
  <si>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</si>
  <si>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</si>
  <si>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</si>
  <si>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</si>
  <si>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</si>
  <si>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</si>
  <si>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</si>
  <si>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</si>
  <si>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</si>
  <si>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</si>
  <si>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</si>
  <si>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</si>
  <si>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</si>
  <si>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</si>
  <si>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</si>
  <si>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</si>
  <si>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</si>
  <si>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</si>
  <si>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</si>
  <si>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</si>
  <si>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*</t>
  </si>
  <si>
    <t>Ostatní neinvestiční přijaté transfery ze státního rozpočtu</t>
  </si>
  <si>
    <t>ÚZ 17016</t>
  </si>
  <si>
    <t>ÚZ 17015</t>
  </si>
  <si>
    <t>Ostatní investiční přijaté transfery ze státního rozpočtu</t>
  </si>
  <si>
    <t>ÚZ 17969</t>
  </si>
  <si>
    <t>ÚZ 17968</t>
  </si>
  <si>
    <t>zvyšují se výdaje rozpočtu</t>
  </si>
  <si>
    <t>Základní škola - neinvestiční transfery zřízeným příspěvkovým organizacím, ÚZ 17016</t>
  </si>
  <si>
    <t>Základní škola - neinvestiční transfery zřízeným příspěvkovým organizacím, ÚZ 17015</t>
  </si>
  <si>
    <t>Základní škola - investiční transfery zřízeným příspěvkovým organizacím, ÚZ 17969</t>
  </si>
  <si>
    <t>Základní škola - investiční transfery zřízeným příspěvkovým organizacím, ÚZ 17968</t>
  </si>
  <si>
    <t>zvyšují příjmy rozpočtu na projekt: Rekonstrukce školních dílen</t>
  </si>
  <si>
    <t>RO 4 - 2021</t>
  </si>
  <si>
    <t>0766/RMOb-SB/1822/40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</si>
</sst>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5" xfId="0" applyBorder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5" fillId="0" borderId="18" xfId="0" applyFont="1" applyBorder="1"/>
    <xf numFmtId="0" fontId="25" fillId="0" borderId="20" xfId="0" applyFont="1" applyBorder="1"/>
    <xf numFmtId="0" fontId="14" fillId="0" borderId="9" xfId="0" applyFont="1" applyBorder="1" applyAlignment="1">
      <alignment horizontal="center"/>
    </xf>
    <xf numFmtId="3" fontId="16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17" fillId="0" borderId="16" xfId="0" applyNumberFormat="1" applyFont="1" applyBorder="1"/>
    <xf numFmtId="3" fontId="6" fillId="0" borderId="16" xfId="0" applyNumberFormat="1" applyFont="1" applyBorder="1"/>
    <xf numFmtId="3" fontId="16" fillId="0" borderId="17" xfId="0" applyNumberFormat="1" applyFont="1" applyBorder="1"/>
    <xf numFmtId="3" fontId="0" fillId="0" borderId="27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3" fillId="0" borderId="28" xfId="0" applyFont="1" applyBorder="1"/>
    <xf numFmtId="3" fontId="6" fillId="0" borderId="28" xfId="0" applyNumberFormat="1" applyFont="1" applyBorder="1"/>
    <xf numFmtId="3" fontId="16" fillId="0" borderId="9" xfId="0" applyNumberFormat="1" applyFont="1" applyBorder="1"/>
    <xf numFmtId="0" fontId="0" fillId="0" borderId="25" xfId="0" applyBorder="1"/>
    <xf numFmtId="3" fontId="0" fillId="0" borderId="28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5" xfId="0" applyNumberFormat="1" applyFont="1" applyFill="1" applyBorder="1" applyAlignment="1">
      <alignment horizontal="right"/>
    </xf>
    <xf numFmtId="0" fontId="26" fillId="0" borderId="23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3" fontId="8" fillId="3" borderId="21" xfId="0" applyNumberFormat="1" applyFont="1" applyFill="1" applyBorder="1" applyAlignment="1">
      <alignment horizontal="right"/>
    </xf>
    <xf numFmtId="3" fontId="29" fillId="0" borderId="21" xfId="0" applyNumberFormat="1" applyFont="1" applyFill="1" applyBorder="1" applyAlignment="1">
      <alignment horizontal="right"/>
    </xf>
    <xf numFmtId="0" fontId="11" fillId="0" borderId="5" xfId="0" applyFont="1" applyFill="1" applyBorder="1"/>
    <xf numFmtId="0" fontId="6" fillId="0" borderId="2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8" fillId="0" borderId="0" xfId="0" applyFont="1" applyBorder="1"/>
    <xf numFmtId="3" fontId="28" fillId="0" borderId="0" xfId="0" applyNumberFormat="1" applyFont="1" applyBorder="1"/>
    <xf numFmtId="0" fontId="28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3" fontId="30" fillId="0" borderId="28" xfId="0" applyNumberFormat="1" applyFont="1" applyBorder="1"/>
    <xf numFmtId="3" fontId="16" fillId="0" borderId="28" xfId="0" applyNumberFormat="1" applyFont="1" applyBorder="1" applyAlignment="1">
      <alignment horizontal="right"/>
    </xf>
    <xf numFmtId="0" fontId="31" fillId="0" borderId="15" xfId="0" applyFont="1" applyBorder="1"/>
    <xf numFmtId="164" fontId="13" fillId="0" borderId="0" xfId="0" applyNumberFormat="1" applyFont="1"/>
    <xf numFmtId="14" fontId="32" fillId="0" borderId="0" xfId="0" applyNumberFormat="1" applyFont="1"/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3" fontId="8" fillId="0" borderId="14" xfId="0" applyNumberFormat="1" applyFont="1" applyFill="1" applyBorder="1" applyAlignment="1">
      <alignment horizontal="right"/>
    </xf>
    <xf numFmtId="3" fontId="8" fillId="0" borderId="9" xfId="0" applyNumberFormat="1" applyFont="1" applyFill="1" applyBorder="1" applyAlignment="1">
      <alignment horizontal="right"/>
    </xf>
    <xf numFmtId="0" fontId="6" fillId="0" borderId="9" xfId="0" applyFont="1" applyFill="1" applyBorder="1" applyAlignment="1">
      <alignment horizontal="center" vertical="center" wrapText="1"/>
    </xf>
    <xf numFmtId="3" fontId="8" fillId="3" borderId="9" xfId="0" applyNumberFormat="1" applyFont="1" applyFill="1" applyBorder="1" applyAlignment="1">
      <alignment horizontal="right"/>
    </xf>
    <xf numFmtId="0" fontId="26" fillId="3" borderId="23" xfId="0" applyFont="1" applyFill="1" applyBorder="1" applyAlignment="1">
      <alignment horizontal="left" vertical="center" wrapText="1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26" fillId="3" borderId="10" xfId="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topLeftCell="A16" zoomScaleNormal="100" workbookViewId="0">
      <selection activeCell="F42" sqref="F42"/>
    </sheetView>
  </sheetViews>
  <sheetFormatPr defaultRowHeight="15"/>
  <cols>
    <col min="1" max="1" width="10.140625" bestFit="1" customWidth="1"/>
    <col min="2" max="2" width="10.5703125" customWidth="1"/>
    <col min="3" max="3" width="17.285156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customWidth="1"/>
    <col min="9" max="17" width="9.140625" customWidth="1"/>
  </cols>
  <sheetData>
    <row r="1" spans="1:9" ht="20.25">
      <c r="A1" s="35" t="s">
        <v>0</v>
      </c>
      <c r="B1" s="36"/>
      <c r="C1" s="36"/>
      <c r="D1" s="36"/>
      <c r="E1" s="36"/>
      <c r="F1" s="36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7" t="s">
        <v>19</v>
      </c>
      <c r="B3" s="3"/>
      <c r="C3" s="3"/>
      <c r="D3" s="68">
        <v>4</v>
      </c>
      <c r="E3" s="39" t="s">
        <v>20</v>
      </c>
      <c r="F3" s="40">
        <v>2021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1" t="s">
        <v>3</v>
      </c>
    </row>
    <row r="8" spans="1:9">
      <c r="A8" s="7"/>
    </row>
    <row r="9" spans="1:9" ht="15.75" thickBot="1">
      <c r="A9" s="38" t="s">
        <v>41</v>
      </c>
    </row>
    <row r="10" spans="1:9">
      <c r="A10" s="104" t="s">
        <v>4</v>
      </c>
      <c r="B10" s="104" t="s">
        <v>5</v>
      </c>
      <c r="C10" s="106" t="s">
        <v>6</v>
      </c>
      <c r="D10" s="107"/>
      <c r="E10" s="108"/>
      <c r="F10" s="104" t="s">
        <v>25</v>
      </c>
      <c r="G10" s="9"/>
    </row>
    <row r="11" spans="1:9" ht="15.75" thickBot="1">
      <c r="A11" s="105"/>
      <c r="B11" s="105"/>
      <c r="C11" s="109"/>
      <c r="D11" s="110"/>
      <c r="E11" s="111"/>
      <c r="F11" s="105" t="s">
        <v>7</v>
      </c>
      <c r="G11" s="9"/>
      <c r="H11" s="10"/>
      <c r="I11" s="10"/>
    </row>
    <row r="12" spans="1:9" ht="15.75">
      <c r="A12" s="43" t="s">
        <v>29</v>
      </c>
      <c r="B12" s="44">
        <v>4116</v>
      </c>
      <c r="C12" s="67" t="s">
        <v>30</v>
      </c>
      <c r="D12" s="44"/>
      <c r="E12" s="45"/>
      <c r="F12" s="75"/>
      <c r="G12" s="9"/>
      <c r="H12" s="10"/>
      <c r="I12" s="10"/>
    </row>
    <row r="13" spans="1:9" ht="16.5" thickBot="1">
      <c r="A13" s="91"/>
      <c r="B13" s="92"/>
      <c r="C13" s="73" t="s">
        <v>31</v>
      </c>
      <c r="D13" s="92"/>
      <c r="E13" s="93"/>
      <c r="F13" s="66">
        <v>402000</v>
      </c>
      <c r="G13" s="9"/>
      <c r="H13" s="10"/>
      <c r="I13" s="10"/>
    </row>
    <row r="14" spans="1:9" ht="15.75">
      <c r="A14" s="43" t="s">
        <v>29</v>
      </c>
      <c r="B14" s="44">
        <v>4116</v>
      </c>
      <c r="C14" s="67" t="s">
        <v>30</v>
      </c>
      <c r="D14" s="44"/>
      <c r="E14" s="45"/>
      <c r="F14" s="75"/>
      <c r="G14" s="9"/>
      <c r="H14" s="10"/>
      <c r="I14" s="10"/>
    </row>
    <row r="15" spans="1:9" ht="18" thickBot="1">
      <c r="A15" s="46"/>
      <c r="B15" s="47"/>
      <c r="C15" s="73" t="s">
        <v>32</v>
      </c>
      <c r="D15" s="48"/>
      <c r="E15" s="49"/>
      <c r="F15" s="94">
        <v>24000</v>
      </c>
      <c r="G15" s="9"/>
      <c r="H15" s="10"/>
      <c r="I15" s="10"/>
    </row>
    <row r="16" spans="1:9" ht="15.75">
      <c r="A16" s="43" t="s">
        <v>29</v>
      </c>
      <c r="B16" s="44">
        <v>4216</v>
      </c>
      <c r="C16" s="67" t="s">
        <v>33</v>
      </c>
      <c r="D16" s="44"/>
      <c r="E16" s="45"/>
      <c r="F16" s="75"/>
      <c r="G16" s="9"/>
      <c r="H16" s="10"/>
      <c r="I16" s="10"/>
    </row>
    <row r="17" spans="1:9" ht="18" thickBot="1">
      <c r="A17" s="46"/>
      <c r="B17" s="47"/>
      <c r="C17" s="73" t="s">
        <v>34</v>
      </c>
      <c r="D17" s="48"/>
      <c r="E17" s="49"/>
      <c r="F17" s="94">
        <v>624000</v>
      </c>
      <c r="G17" s="9"/>
      <c r="H17" s="10"/>
      <c r="I17" s="10"/>
    </row>
    <row r="18" spans="1:9" ht="15.75">
      <c r="A18" s="43" t="s">
        <v>29</v>
      </c>
      <c r="B18" s="44">
        <v>4216</v>
      </c>
      <c r="C18" s="67" t="s">
        <v>30</v>
      </c>
      <c r="D18" s="44"/>
      <c r="E18" s="45"/>
      <c r="F18" s="75"/>
      <c r="G18" s="9"/>
      <c r="H18" s="10"/>
      <c r="I18" s="10"/>
    </row>
    <row r="19" spans="1:9" ht="18" thickBot="1">
      <c r="A19" s="46"/>
      <c r="B19" s="47"/>
      <c r="C19" s="73" t="s">
        <v>35</v>
      </c>
      <c r="D19" s="48"/>
      <c r="E19" s="49"/>
      <c r="F19" s="94">
        <v>37000</v>
      </c>
      <c r="G19" s="9"/>
      <c r="H19" s="10"/>
      <c r="I19" s="10"/>
    </row>
    <row r="20" spans="1:9" ht="16.5" thickBot="1">
      <c r="A20" s="69" t="s">
        <v>8</v>
      </c>
      <c r="B20" s="11"/>
      <c r="C20" s="12"/>
      <c r="D20" s="13"/>
      <c r="E20" s="14"/>
      <c r="F20" s="95">
        <f>SUM(F12:F19)</f>
        <v>1087000</v>
      </c>
      <c r="G20" s="10"/>
      <c r="H20" s="10"/>
      <c r="I20" s="10"/>
    </row>
    <row r="21" spans="1:9">
      <c r="A21" s="15"/>
      <c r="F21" s="16"/>
      <c r="G21" s="10"/>
      <c r="H21" s="10"/>
      <c r="I21" s="10"/>
    </row>
    <row r="22" spans="1:9">
      <c r="A22" s="8" t="s">
        <v>23</v>
      </c>
      <c r="C22" s="17"/>
      <c r="G22" s="10"/>
      <c r="H22" s="10"/>
      <c r="I22" s="10"/>
    </row>
    <row r="23" spans="1:9">
      <c r="A23" s="8"/>
      <c r="C23" s="17"/>
      <c r="G23" s="10"/>
      <c r="H23" s="10"/>
      <c r="I23" s="10"/>
    </row>
    <row r="24" spans="1:9" ht="15.75" thickBot="1">
      <c r="A24" s="38" t="s">
        <v>36</v>
      </c>
      <c r="C24" s="17"/>
      <c r="G24" s="10"/>
      <c r="H24" s="10"/>
      <c r="I24" s="10"/>
    </row>
    <row r="25" spans="1:9">
      <c r="A25" s="104" t="s">
        <v>4</v>
      </c>
      <c r="B25" s="104" t="s">
        <v>5</v>
      </c>
      <c r="C25" s="106" t="s">
        <v>6</v>
      </c>
      <c r="D25" s="107"/>
      <c r="E25" s="108"/>
      <c r="F25" s="104" t="s">
        <v>24</v>
      </c>
      <c r="G25" s="10"/>
      <c r="H25" s="10"/>
      <c r="I25" s="10"/>
    </row>
    <row r="26" spans="1:9" ht="15.75" thickBot="1">
      <c r="A26" s="105"/>
      <c r="B26" s="105"/>
      <c r="C26" s="109"/>
      <c r="D26" s="110"/>
      <c r="E26" s="111"/>
      <c r="F26" s="105" t="s">
        <v>7</v>
      </c>
      <c r="G26" s="10"/>
      <c r="H26" s="10"/>
      <c r="I26" s="10"/>
    </row>
    <row r="27" spans="1:9" ht="30" customHeight="1" thickBot="1">
      <c r="A27" s="77">
        <v>3113</v>
      </c>
      <c r="B27" s="77">
        <v>5336</v>
      </c>
      <c r="C27" s="98" t="s">
        <v>37</v>
      </c>
      <c r="D27" s="99"/>
      <c r="E27" s="100"/>
      <c r="F27" s="74">
        <v>402000</v>
      </c>
      <c r="G27" s="10"/>
      <c r="H27" s="10"/>
      <c r="I27" s="10"/>
    </row>
    <row r="28" spans="1:9" ht="26.25" customHeight="1" thickBot="1">
      <c r="A28" s="77">
        <v>3113</v>
      </c>
      <c r="B28" s="77">
        <v>5336</v>
      </c>
      <c r="C28" s="98" t="s">
        <v>38</v>
      </c>
      <c r="D28" s="99"/>
      <c r="E28" s="100"/>
      <c r="F28" s="74">
        <v>24000</v>
      </c>
      <c r="G28" s="10"/>
      <c r="H28" s="10"/>
      <c r="I28" s="10"/>
    </row>
    <row r="29" spans="1:9" ht="29.25" customHeight="1" thickBot="1">
      <c r="A29" s="77">
        <v>3113</v>
      </c>
      <c r="B29" s="77">
        <v>6356</v>
      </c>
      <c r="C29" s="98" t="s">
        <v>39</v>
      </c>
      <c r="D29" s="99"/>
      <c r="E29" s="100"/>
      <c r="F29" s="74">
        <v>624000</v>
      </c>
      <c r="G29" s="10"/>
      <c r="H29" s="10"/>
      <c r="I29" s="10"/>
    </row>
    <row r="30" spans="1:9" ht="27" customHeight="1" thickBot="1">
      <c r="A30" s="96">
        <v>3113</v>
      </c>
      <c r="B30" s="96">
        <v>6356</v>
      </c>
      <c r="C30" s="101" t="s">
        <v>40</v>
      </c>
      <c r="D30" s="102"/>
      <c r="E30" s="103"/>
      <c r="F30" s="97">
        <v>37000</v>
      </c>
      <c r="G30" s="10"/>
      <c r="H30" s="10"/>
      <c r="I30" s="10"/>
    </row>
    <row r="31" spans="1:9" ht="16.5" thickBot="1">
      <c r="A31" s="82" t="s">
        <v>8</v>
      </c>
      <c r="B31" s="76"/>
      <c r="C31" s="83"/>
      <c r="D31" s="84"/>
      <c r="E31" s="84"/>
      <c r="F31" s="85">
        <f>SUM(F27:F30)</f>
        <v>1087000</v>
      </c>
    </row>
    <row r="32" spans="1:9" ht="15.75">
      <c r="C32" s="18"/>
      <c r="D32" s="18"/>
      <c r="E32" s="18"/>
      <c r="F32" s="72"/>
    </row>
    <row r="33" spans="1:6" ht="15.75">
      <c r="A33" s="70"/>
      <c r="B33" s="71"/>
      <c r="C33" s="71"/>
      <c r="D33" s="71"/>
      <c r="E33" s="71"/>
      <c r="F33" s="72"/>
    </row>
    <row r="34" spans="1:6" ht="15.75">
      <c r="A34" s="70" t="s">
        <v>9</v>
      </c>
      <c r="B34" s="71"/>
      <c r="C34" s="29" t="s">
        <v>26</v>
      </c>
      <c r="D34" s="71"/>
      <c r="E34" s="71"/>
      <c r="F34" s="72"/>
    </row>
    <row r="35" spans="1:6">
      <c r="C35" s="89">
        <v>44249</v>
      </c>
      <c r="E35" s="18"/>
    </row>
    <row r="36" spans="1:6">
      <c r="A36" t="s">
        <v>10</v>
      </c>
      <c r="C36" s="28" t="s">
        <v>43</v>
      </c>
    </row>
    <row r="37" spans="1:6" ht="15.75" thickBot="1">
      <c r="C37" s="28"/>
    </row>
    <row r="38" spans="1:6" ht="15.75" thickBot="1">
      <c r="C38" s="18"/>
      <c r="D38" s="50" t="s">
        <v>42</v>
      </c>
      <c r="E38" s="18"/>
    </row>
    <row r="39" spans="1:6">
      <c r="A39" s="19" t="s">
        <v>11</v>
      </c>
      <c r="B39" s="20"/>
      <c r="C39" s="26">
        <v>45035000</v>
      </c>
      <c r="D39" s="65">
        <v>1087000</v>
      </c>
      <c r="E39" s="53">
        <f>SUM(C39:D39)</f>
        <v>46122000</v>
      </c>
    </row>
    <row r="40" spans="1:6">
      <c r="A40" s="70" t="s">
        <v>12</v>
      </c>
      <c r="B40" s="20"/>
      <c r="C40" s="21">
        <v>-600000</v>
      </c>
      <c r="D40" s="59"/>
      <c r="E40" s="53">
        <f>SUM(C40:D40)</f>
        <v>-600000</v>
      </c>
    </row>
    <row r="41" spans="1:6" ht="15.75" thickBot="1">
      <c r="A41" s="30" t="s">
        <v>13</v>
      </c>
      <c r="B41" s="32"/>
      <c r="C41" s="33">
        <f>SUM(C38:C40)</f>
        <v>44435000</v>
      </c>
      <c r="D41" s="60">
        <f>SUM(D39:D40)</f>
        <v>1087000</v>
      </c>
      <c r="E41" s="54">
        <f>SUM(E38:E40)</f>
        <v>45522000</v>
      </c>
    </row>
    <row r="42" spans="1:6" ht="15.75" thickBot="1">
      <c r="A42" s="22" t="s">
        <v>18</v>
      </c>
      <c r="B42" s="31"/>
      <c r="C42" s="51">
        <v>16000000</v>
      </c>
      <c r="D42" s="61">
        <v>0</v>
      </c>
      <c r="E42" s="55">
        <f>SUM(C42:D42)</f>
        <v>16000000</v>
      </c>
      <c r="F42" s="34"/>
    </row>
    <row r="43" spans="1:6" ht="15.75" customHeight="1">
      <c r="C43" s="27"/>
      <c r="D43" s="62"/>
      <c r="E43" s="34"/>
    </row>
    <row r="44" spans="1:6" ht="15.75" customHeight="1">
      <c r="A44" s="88" t="s">
        <v>28</v>
      </c>
      <c r="B44" s="20"/>
      <c r="C44" s="26">
        <v>52791000</v>
      </c>
      <c r="D44" s="87">
        <v>1087000</v>
      </c>
      <c r="E44" s="56">
        <f>SUM(C44:D44)</f>
        <v>53878000</v>
      </c>
    </row>
    <row r="45" spans="1:6" ht="15.75" customHeight="1">
      <c r="A45" s="19" t="s">
        <v>14</v>
      </c>
      <c r="B45" s="20"/>
      <c r="C45" s="26">
        <v>-600000</v>
      </c>
      <c r="D45" s="63"/>
      <c r="E45" s="57">
        <f>SUM(C45:D45)</f>
        <v>-600000</v>
      </c>
    </row>
    <row r="46" spans="1:6" ht="15.75" thickBot="1">
      <c r="A46" s="19" t="s">
        <v>27</v>
      </c>
      <c r="B46" s="20"/>
      <c r="C46" s="26">
        <v>8244000</v>
      </c>
      <c r="D46" s="86"/>
      <c r="E46" s="57">
        <f>SUM(C46:D46)</f>
        <v>8244000</v>
      </c>
    </row>
    <row r="47" spans="1:6" ht="15.75" customHeight="1" thickBot="1">
      <c r="A47" s="22" t="s">
        <v>15</v>
      </c>
      <c r="B47" s="23"/>
      <c r="C47" s="52">
        <f>SUM(C44:C46)</f>
        <v>60435000</v>
      </c>
      <c r="D47" s="64">
        <f>SUM(D44:D46)</f>
        <v>1087000</v>
      </c>
      <c r="E47" s="58">
        <f>SUM(E44:E46)</f>
        <v>61522000</v>
      </c>
    </row>
    <row r="48" spans="1:6" ht="15.75" customHeight="1">
      <c r="C48" s="24"/>
    </row>
    <row r="50" spans="1:6">
      <c r="A50" s="25" t="s">
        <v>16</v>
      </c>
      <c r="B50" s="25"/>
      <c r="C50" s="25"/>
      <c r="E50" s="78"/>
      <c r="F50" s="79"/>
    </row>
    <row r="51" spans="1:6" ht="15.75" customHeight="1">
      <c r="A51" s="25" t="s">
        <v>17</v>
      </c>
      <c r="B51" s="90">
        <v>44249</v>
      </c>
      <c r="C51" s="25"/>
      <c r="E51" s="78"/>
      <c r="F51" s="79"/>
    </row>
    <row r="52" spans="1:6">
      <c r="E52" s="78"/>
      <c r="F52" s="79"/>
    </row>
    <row r="53" spans="1:6" ht="15.75" customHeight="1">
      <c r="A53" s="42" t="s">
        <v>21</v>
      </c>
      <c r="C53" s="34">
        <f>SUM(E41,E42)</f>
        <v>61522000</v>
      </c>
      <c r="E53" s="80"/>
      <c r="F53" s="81"/>
    </row>
    <row r="54" spans="1:6">
      <c r="A54" s="42" t="s">
        <v>22</v>
      </c>
      <c r="C54" s="34">
        <f>SUM(E47)</f>
        <v>61522000</v>
      </c>
    </row>
  </sheetData>
  <sortState ref="A23:F27">
    <sortCondition ref="A23"/>
  </sortState>
  <mergeCells count="12">
    <mergeCell ref="F25:F26"/>
    <mergeCell ref="F10:F11"/>
    <mergeCell ref="A10:A11"/>
    <mergeCell ref="B10:B11"/>
    <mergeCell ref="C10:E11"/>
    <mergeCell ref="C27:E27"/>
    <mergeCell ref="C28:E28"/>
    <mergeCell ref="C29:E29"/>
    <mergeCell ref="C30:E30"/>
    <mergeCell ref="A25:A26"/>
    <mergeCell ref="B25:B26"/>
    <mergeCell ref="C25:E26"/>
  </mergeCells>
  <pageMargins left="0.7" right="0.7" top="0.78740157499999996" bottom="0.78740157499999996" header="0.3" footer="0.3"/>
  <pageSetup paperSize="9" scale="75" orientation="portrait" r:id="rId1"/>
  <ignoredErrors>
    <ignoredError sqref="D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2021-02-23T12:27:08Z</cp:lastPrinted>
  <dcterms:created xsi:type="dcterms:W3CDTF">2008-02-06T15:23:18Z</dcterms:created>
  <dcterms:modified xsi:type="dcterms:W3CDTF">2021-02-23T12:28:16Z</dcterms:modified>
</cp:coreProperties>
</file>