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1 ROZPOČET\Rozpočtová opatření\"/>
    </mc:Choice>
  </mc:AlternateContent>
  <xr:revisionPtr revIDLastSave="0" documentId="13_ncr:1_{30136C6B-0010-41BA-BB2B-50C06F11A8F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E41" i="1" l="1"/>
  <c r="F27" i="1" l="1"/>
  <c r="D43" i="1" l="1"/>
  <c r="C43" i="1" l="1"/>
  <c r="E36" i="1"/>
  <c r="E42" i="1"/>
  <c r="C37" i="1"/>
  <c r="E38" i="1"/>
  <c r="E35" i="1" l="1"/>
  <c r="E37" i="1" s="1"/>
  <c r="C49" i="1" s="1"/>
  <c r="E40" i="1"/>
  <c r="E43" i="1" l="1"/>
  <c r="C50" i="1"/>
</calcChain>
</file>

<file path=xl/sharedStrings.xml><?xml version="1.0" encoding="utf-8"?>
<sst xmlns="http://schemas.openxmlformats.org/spreadsheetml/2006/main" count="46" uniqueCount="38">
  <si>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</si>
  <si>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</si>
  <si>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</si>
  <si>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</si>
  <si>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</si>
  <si>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</si>
  <si>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</si>
  <si>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</si>
  <si>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</si>
  <si>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</si>
  <si>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</si>
  <si>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</si>
  <si>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</si>
  <si>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</si>
  <si>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</si>
  <si>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</si>
  <si>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</si>
  <si>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</si>
  <si>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</si>
  <si>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</si>
  <si>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</si>
  <si>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</si>
  <si>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</si>
  <si>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</si>
  <si>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Výdaje celkem bez rezervy</t>
  </si>
  <si>
    <t>Rozpočtová rezerva</t>
  </si>
  <si>
    <t xml:space="preserve">Rada MOb Stará Bělá </t>
  </si>
  <si>
    <t>zvyšují se příjmy rozpočtu</t>
  </si>
  <si>
    <t>zvyšují se výdaje rozpočtu</t>
  </si>
  <si>
    <t>Činnost místní správy - ostatní nedaňové příjmy</t>
  </si>
  <si>
    <t>Bytové hospodářství - ostatní nedaňové příjmy</t>
  </si>
  <si>
    <t>Knihovna - ostatní nedaňové příjmy</t>
  </si>
  <si>
    <t>Pohřebnictví  - příjmy z pronájmu hrobových míst</t>
  </si>
  <si>
    <t>RO 23 - 2021</t>
  </si>
  <si>
    <t>Osobní asistence, peč. služba a podpora samostatného bydlení</t>
  </si>
  <si>
    <t>Požární ochrana - spotřeba el. energie</t>
  </si>
  <si>
    <t>0852/RMOb-SB/1822/44</t>
  </si>
  <si>
    <t>Protierozní, protipovodňová opatření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</si>
</sst>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Arial CE"/>
      <family val="2"/>
      <charset val="238"/>
    </font>
    <font>
      <b/>
      <sz val="9"/>
      <name val="Arial CE"/>
      <charset val="238"/>
    </font>
    <font>
      <b/>
      <sz val="11"/>
      <name val="Calibri"/>
      <family val="2"/>
      <charset val="238"/>
      <scheme val="minor"/>
    </font>
    <font>
      <b/>
      <sz val="9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5" fillId="0" borderId="15" xfId="0" applyFont="1" applyBorder="1"/>
    <xf numFmtId="0" fontId="25" fillId="0" borderId="17" xfId="0" applyFont="1" applyBorder="1"/>
    <xf numFmtId="3" fontId="9" fillId="0" borderId="12" xfId="0" applyNumberFormat="1" applyFont="1" applyBorder="1"/>
    <xf numFmtId="0" fontId="13" fillId="0" borderId="23" xfId="0" applyFont="1" applyBorder="1"/>
    <xf numFmtId="3" fontId="16" fillId="0" borderId="9" xfId="0" applyNumberFormat="1" applyFont="1" applyBorder="1"/>
    <xf numFmtId="0" fontId="0" fillId="0" borderId="22" xfId="0" applyBorder="1"/>
    <xf numFmtId="3" fontId="16" fillId="0" borderId="1" xfId="0" applyNumberFormat="1" applyFont="1" applyBorder="1" applyAlignment="1">
      <alignment horizontal="right"/>
    </xf>
    <xf numFmtId="3" fontId="8" fillId="0" borderId="22" xfId="0" applyNumberFormat="1" applyFont="1" applyFill="1" applyBorder="1" applyAlignment="1">
      <alignment horizontal="right"/>
    </xf>
    <xf numFmtId="0" fontId="26" fillId="0" borderId="20" xfId="0" applyFont="1" applyFill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7" fillId="0" borderId="9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3" fontId="16" fillId="0" borderId="23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3" fontId="17" fillId="0" borderId="4" xfId="0" applyNumberFormat="1" applyFont="1" applyBorder="1"/>
    <xf numFmtId="0" fontId="27" fillId="0" borderId="24" xfId="0" applyFont="1" applyFill="1" applyBorder="1" applyAlignment="1">
      <alignment horizontal="left"/>
    </xf>
    <xf numFmtId="3" fontId="17" fillId="0" borderId="26" xfId="0" applyNumberFormat="1" applyFont="1" applyBorder="1"/>
    <xf numFmtId="0" fontId="9" fillId="0" borderId="27" xfId="0" applyFont="1" applyBorder="1"/>
    <xf numFmtId="3" fontId="6" fillId="0" borderId="26" xfId="0" applyNumberFormat="1" applyFont="1" applyBorder="1"/>
    <xf numFmtId="3" fontId="16" fillId="0" borderId="12" xfId="0" applyNumberFormat="1" applyFont="1" applyBorder="1"/>
    <xf numFmtId="3" fontId="0" fillId="0" borderId="21" xfId="0" applyNumberFormat="1" applyBorder="1"/>
    <xf numFmtId="3" fontId="0" fillId="0" borderId="26" xfId="0" applyNumberFormat="1" applyBorder="1"/>
    <xf numFmtId="0" fontId="27" fillId="0" borderId="20" xfId="0" applyFont="1" applyBorder="1"/>
    <xf numFmtId="0" fontId="27" fillId="0" borderId="27" xfId="0" applyFont="1" applyBorder="1"/>
    <xf numFmtId="0" fontId="27" fillId="0" borderId="2" xfId="0" applyFont="1" applyBorder="1"/>
    <xf numFmtId="0" fontId="27" fillId="0" borderId="28" xfId="0" applyFont="1" applyBorder="1"/>
    <xf numFmtId="3" fontId="0" fillId="0" borderId="29" xfId="0" applyNumberFormat="1" applyBorder="1"/>
    <xf numFmtId="3" fontId="15" fillId="0" borderId="3" xfId="0" applyNumberFormat="1" applyFont="1" applyBorder="1" applyAlignment="1">
      <alignment shrinkToFit="1"/>
    </xf>
    <xf numFmtId="3" fontId="15" fillId="0" borderId="30" xfId="0" applyNumberFormat="1" applyFont="1" applyBorder="1"/>
    <xf numFmtId="3" fontId="16" fillId="0" borderId="30" xfId="0" applyNumberFormat="1" applyFont="1" applyBorder="1" applyAlignment="1">
      <alignment shrinkToFit="1"/>
    </xf>
    <xf numFmtId="3" fontId="16" fillId="0" borderId="11" xfId="0" applyNumberFormat="1" applyFont="1" applyBorder="1"/>
    <xf numFmtId="0" fontId="0" fillId="0" borderId="4" xfId="0" applyBorder="1"/>
    <xf numFmtId="0" fontId="0" fillId="0" borderId="26" xfId="0" applyBorder="1"/>
    <xf numFmtId="0" fontId="9" fillId="0" borderId="26" xfId="0" applyFont="1" applyBorder="1"/>
    <xf numFmtId="0" fontId="0" fillId="0" borderId="12" xfId="0" applyBorder="1"/>
    <xf numFmtId="3" fontId="15" fillId="0" borderId="30" xfId="0" applyNumberFormat="1" applyFont="1" applyBorder="1" applyAlignment="1">
      <alignment shrinkToFit="1"/>
    </xf>
    <xf numFmtId="3" fontId="15" fillId="0" borderId="31" xfId="0" applyNumberFormat="1" applyFont="1" applyBorder="1" applyAlignment="1">
      <alignment shrinkToFit="1"/>
    </xf>
    <xf numFmtId="3" fontId="16" fillId="0" borderId="11" xfId="0" applyNumberFormat="1" applyFont="1" applyBorder="1" applyAlignment="1">
      <alignment shrinkToFit="1"/>
    </xf>
    <xf numFmtId="0" fontId="0" fillId="0" borderId="29" xfId="0" applyBorder="1"/>
    <xf numFmtId="0" fontId="9" fillId="0" borderId="12" xfId="0" applyFont="1" applyBorder="1"/>
    <xf numFmtId="3" fontId="0" fillId="0" borderId="0" xfId="0" applyNumberFormat="1" applyBorder="1"/>
    <xf numFmtId="0" fontId="0" fillId="3" borderId="15" xfId="0" applyFill="1" applyBorder="1" applyAlignment="1"/>
    <xf numFmtId="0" fontId="0" fillId="0" borderId="17" xfId="0" applyBorder="1" applyAlignment="1"/>
    <xf numFmtId="0" fontId="26" fillId="3" borderId="20" xfId="0" applyFont="1" applyFill="1" applyBorder="1" applyAlignment="1">
      <alignment horizontal="left"/>
    </xf>
    <xf numFmtId="0" fontId="0" fillId="3" borderId="19" xfId="0" applyFill="1" applyBorder="1"/>
    <xf numFmtId="0" fontId="0" fillId="3" borderId="21" xfId="0" applyFill="1" applyBorder="1"/>
    <xf numFmtId="3" fontId="8" fillId="0" borderId="7" xfId="0" applyNumberFormat="1" applyFont="1" applyFill="1" applyBorder="1" applyAlignment="1">
      <alignment horizontal="right"/>
    </xf>
    <xf numFmtId="3" fontId="8" fillId="0" borderId="8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0" fontId="27" fillId="0" borderId="0" xfId="0" applyFont="1" applyBorder="1"/>
    <xf numFmtId="3" fontId="27" fillId="0" borderId="0" xfId="0" applyNumberFormat="1" applyFont="1" applyBorder="1"/>
    <xf numFmtId="0" fontId="0" fillId="0" borderId="16" xfId="0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7" fillId="0" borderId="24" xfId="0" applyFont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26" fillId="3" borderId="32" xfId="0" applyFont="1" applyFill="1" applyBorder="1" applyAlignment="1">
      <alignment horizontal="left"/>
    </xf>
    <xf numFmtId="3" fontId="28" fillId="0" borderId="23" xfId="0" applyNumberFormat="1" applyFont="1" applyBorder="1"/>
    <xf numFmtId="3" fontId="8" fillId="0" borderId="18" xfId="0" applyNumberFormat="1" applyFont="1" applyFill="1" applyBorder="1" applyAlignment="1">
      <alignment horizontal="right"/>
    </xf>
    <xf numFmtId="3" fontId="8" fillId="0" borderId="9" xfId="0" applyNumberFormat="1" applyFont="1" applyFill="1" applyBorder="1" applyAlignment="1">
      <alignment horizontal="right"/>
    </xf>
    <xf numFmtId="0" fontId="29" fillId="0" borderId="13" xfId="0" applyFont="1" applyFill="1" applyBorder="1" applyAlignment="1">
      <alignment horizontal="left"/>
    </xf>
    <xf numFmtId="3" fontId="9" fillId="0" borderId="9" xfId="0" applyNumberFormat="1" applyFont="1" applyBorder="1"/>
    <xf numFmtId="0" fontId="6" fillId="0" borderId="2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9" fillId="0" borderId="24" xfId="0" applyFont="1" applyFill="1" applyBorder="1" applyAlignment="1">
      <alignment horizontal="left"/>
    </xf>
    <xf numFmtId="0" fontId="25" fillId="0" borderId="0" xfId="0" applyFont="1" applyBorder="1"/>
    <xf numFmtId="0" fontId="25" fillId="0" borderId="33" xfId="0" applyFont="1" applyBorder="1"/>
    <xf numFmtId="3" fontId="8" fillId="0" borderId="14" xfId="0" applyNumberFormat="1" applyFont="1" applyFill="1" applyBorder="1" applyAlignment="1">
      <alignment horizontal="right"/>
    </xf>
    <xf numFmtId="0" fontId="6" fillId="0" borderId="14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25" fillId="0" borderId="34" xfId="0" applyFont="1" applyBorder="1"/>
    <xf numFmtId="0" fontId="25" fillId="0" borderId="35" xfId="0" applyFont="1" applyBorder="1"/>
    <xf numFmtId="3" fontId="6" fillId="0" borderId="16" xfId="0" applyNumberFormat="1" applyFont="1" applyBorder="1" applyAlignment="1">
      <alignment horizontal="center"/>
    </xf>
    <xf numFmtId="3" fontId="8" fillId="3" borderId="1" xfId="0" applyNumberFormat="1" applyFont="1" applyFill="1" applyBorder="1" applyAlignment="1">
      <alignment horizontal="right"/>
    </xf>
    <xf numFmtId="3" fontId="8" fillId="3" borderId="14" xfId="0" applyNumberFormat="1" applyFont="1" applyFill="1" applyBorder="1" applyAlignment="1">
      <alignment horizontal="right"/>
    </xf>
    <xf numFmtId="3" fontId="30" fillId="0" borderId="25" xfId="0" applyNumberFormat="1" applyFont="1" applyBorder="1"/>
    <xf numFmtId="0" fontId="31" fillId="0" borderId="13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9" fillId="3" borderId="13" xfId="0" applyFont="1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"/>
  <sheetViews>
    <sheetView tabSelected="1" topLeftCell="A10" zoomScaleNormal="100" workbookViewId="0">
      <selection activeCell="L14" sqref="L14"/>
    </sheetView>
  </sheetViews>
  <sheetFormatPr defaultRowHeight="15"/>
  <cols>
    <col min="1" max="1" width="10.140625" bestFit="1" customWidth="1"/>
    <col min="2" max="2" width="14.5703125" customWidth="1"/>
    <col min="3" max="3" width="14.42578125" bestFit="1" customWidth="1"/>
    <col min="4" max="4" width="13.140625" customWidth="1"/>
    <col min="5" max="5" width="22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30" t="s">
        <v>0</v>
      </c>
      <c r="B1" s="31"/>
      <c r="C1" s="31"/>
      <c r="D1" s="31"/>
      <c r="E1" s="31"/>
      <c r="F1" s="31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2" t="s">
        <v>19</v>
      </c>
      <c r="B3" s="3"/>
      <c r="C3" s="3"/>
      <c r="D3" s="51">
        <v>23</v>
      </c>
      <c r="E3" s="34" t="s">
        <v>20</v>
      </c>
      <c r="F3" s="35">
        <v>2021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36" t="s">
        <v>3</v>
      </c>
    </row>
    <row r="8" spans="1:9">
      <c r="A8" s="7"/>
    </row>
    <row r="9" spans="1:9" ht="15.75" thickBot="1">
      <c r="A9" s="33" t="s">
        <v>27</v>
      </c>
    </row>
    <row r="10" spans="1:9">
      <c r="A10" s="120" t="s">
        <v>4</v>
      </c>
      <c r="B10" s="120" t="s">
        <v>5</v>
      </c>
      <c r="C10" s="122" t="s">
        <v>6</v>
      </c>
      <c r="D10" s="123"/>
      <c r="E10" s="124"/>
      <c r="F10" s="120" t="s">
        <v>7</v>
      </c>
      <c r="G10" s="9"/>
    </row>
    <row r="11" spans="1:9" ht="15.75" thickBot="1">
      <c r="A11" s="121"/>
      <c r="B11" s="121"/>
      <c r="C11" s="125"/>
      <c r="D11" s="126"/>
      <c r="E11" s="127"/>
      <c r="F11" s="121" t="s">
        <v>7</v>
      </c>
      <c r="G11" s="9"/>
      <c r="H11" s="10"/>
      <c r="I11" s="10"/>
    </row>
    <row r="12" spans="1:9" ht="15.75">
      <c r="A12" s="38">
        <v>6171</v>
      </c>
      <c r="B12" s="39">
        <v>2324</v>
      </c>
      <c r="C12" s="50" t="s">
        <v>29</v>
      </c>
      <c r="D12" s="39"/>
      <c r="E12" s="40"/>
      <c r="F12" s="101">
        <v>27000</v>
      </c>
      <c r="G12" s="9"/>
      <c r="H12" s="10"/>
      <c r="I12" s="10"/>
    </row>
    <row r="13" spans="1:9" ht="17.25">
      <c r="A13" s="115">
        <v>3612</v>
      </c>
      <c r="B13" s="41">
        <v>2324</v>
      </c>
      <c r="C13" s="103" t="s">
        <v>30</v>
      </c>
      <c r="D13" s="42"/>
      <c r="E13" s="43"/>
      <c r="F13" s="110">
        <v>20000</v>
      </c>
      <c r="G13" s="9"/>
      <c r="H13" s="10"/>
      <c r="I13" s="10"/>
    </row>
    <row r="14" spans="1:9" ht="17.25">
      <c r="A14" s="111">
        <v>4351</v>
      </c>
      <c r="B14" s="112">
        <v>2324</v>
      </c>
      <c r="C14" s="119" t="s">
        <v>34</v>
      </c>
      <c r="D14" s="113"/>
      <c r="E14" s="114"/>
      <c r="F14" s="110">
        <v>12000</v>
      </c>
      <c r="G14" s="9"/>
      <c r="H14" s="10"/>
      <c r="I14" s="10"/>
    </row>
    <row r="15" spans="1:9" ht="17.25">
      <c r="A15" s="111">
        <v>3314</v>
      </c>
      <c r="B15" s="112">
        <v>2324</v>
      </c>
      <c r="C15" s="103" t="s">
        <v>31</v>
      </c>
      <c r="D15" s="113"/>
      <c r="E15" s="114"/>
      <c r="F15" s="110">
        <v>4000</v>
      </c>
      <c r="G15" s="9"/>
      <c r="H15" s="10"/>
      <c r="I15" s="10"/>
    </row>
    <row r="16" spans="1:9" ht="18" thickBot="1">
      <c r="A16" s="105">
        <v>3632</v>
      </c>
      <c r="B16" s="106">
        <v>2111</v>
      </c>
      <c r="C16" s="107" t="s">
        <v>32</v>
      </c>
      <c r="D16" s="108"/>
      <c r="E16" s="109"/>
      <c r="F16" s="49">
        <v>82000</v>
      </c>
      <c r="G16" s="9"/>
      <c r="H16" s="10"/>
      <c r="I16" s="10"/>
    </row>
    <row r="17" spans="1:9" ht="16.5" thickBot="1">
      <c r="A17" s="52" t="s">
        <v>8</v>
      </c>
      <c r="B17" s="11"/>
      <c r="C17" s="12"/>
      <c r="D17" s="13"/>
      <c r="E17" s="14"/>
      <c r="F17" s="102">
        <f>SUM(F12:F16)</f>
        <v>145000</v>
      </c>
      <c r="G17" s="10"/>
      <c r="H17" s="10"/>
      <c r="I17" s="10"/>
    </row>
    <row r="18" spans="1:9">
      <c r="A18" s="15"/>
      <c r="F18" s="16"/>
      <c r="G18" s="10"/>
      <c r="H18" s="10"/>
      <c r="I18" s="10"/>
    </row>
    <row r="19" spans="1:9">
      <c r="A19" s="8" t="s">
        <v>23</v>
      </c>
      <c r="C19" s="17"/>
      <c r="G19" s="10"/>
      <c r="H19" s="10"/>
      <c r="I19" s="10"/>
    </row>
    <row r="20" spans="1:9">
      <c r="A20" s="8"/>
      <c r="C20" s="17"/>
      <c r="G20" s="10"/>
      <c r="H20" s="10"/>
      <c r="I20" s="10"/>
    </row>
    <row r="21" spans="1:9" ht="15.75" thickBot="1">
      <c r="A21" s="33" t="s">
        <v>28</v>
      </c>
      <c r="C21" s="17"/>
      <c r="G21" s="10"/>
      <c r="H21" s="10"/>
      <c r="I21" s="10"/>
    </row>
    <row r="22" spans="1:9">
      <c r="A22" s="120" t="s">
        <v>4</v>
      </c>
      <c r="B22" s="120" t="s">
        <v>5</v>
      </c>
      <c r="C22" s="122" t="s">
        <v>6</v>
      </c>
      <c r="D22" s="123"/>
      <c r="E22" s="124"/>
      <c r="F22" s="120" t="s">
        <v>7</v>
      </c>
      <c r="G22" s="10"/>
      <c r="H22" s="10"/>
      <c r="I22" s="10"/>
    </row>
    <row r="23" spans="1:9" ht="15.75" thickBot="1">
      <c r="A23" s="121"/>
      <c r="B23" s="121"/>
      <c r="C23" s="125"/>
      <c r="D23" s="126"/>
      <c r="E23" s="127"/>
      <c r="F23" s="121" t="s">
        <v>7</v>
      </c>
      <c r="G23" s="10"/>
      <c r="H23" s="10"/>
      <c r="I23" s="10"/>
    </row>
    <row r="24" spans="1:9" ht="15.75">
      <c r="A24" s="98">
        <v>3744</v>
      </c>
      <c r="B24" s="98">
        <v>5137</v>
      </c>
      <c r="C24" s="87" t="s">
        <v>37</v>
      </c>
      <c r="D24" s="88"/>
      <c r="E24" s="89"/>
      <c r="F24" s="116">
        <v>82000</v>
      </c>
      <c r="G24" s="10"/>
      <c r="H24" s="10"/>
      <c r="I24" s="10"/>
    </row>
    <row r="25" spans="1:9" ht="15.75">
      <c r="A25" s="95">
        <v>5512</v>
      </c>
      <c r="B25" s="95">
        <v>5154</v>
      </c>
      <c r="C25" s="128" t="s">
        <v>35</v>
      </c>
      <c r="D25" s="85"/>
      <c r="E25" s="86"/>
      <c r="F25" s="117">
        <v>28000</v>
      </c>
      <c r="G25" s="10"/>
      <c r="H25" s="10"/>
      <c r="I25" s="10"/>
    </row>
    <row r="26" spans="1:9" ht="16.5" thickBot="1">
      <c r="A26" s="96">
        <v>6409</v>
      </c>
      <c r="B26" s="97">
        <v>5909</v>
      </c>
      <c r="C26" s="99" t="s">
        <v>25</v>
      </c>
      <c r="D26" s="90"/>
      <c r="E26" s="91"/>
      <c r="F26" s="117">
        <v>35000</v>
      </c>
      <c r="G26" s="10"/>
      <c r="H26" s="10"/>
      <c r="I26" s="10"/>
    </row>
    <row r="27" spans="1:9" ht="16.5" thickBot="1">
      <c r="A27" s="52" t="s">
        <v>8</v>
      </c>
      <c r="B27" s="18"/>
      <c r="C27" s="19"/>
      <c r="D27" s="20"/>
      <c r="E27" s="20"/>
      <c r="F27" s="102">
        <f>SUM(F24:F26)</f>
        <v>145000</v>
      </c>
    </row>
    <row r="28" spans="1:9" ht="15.75">
      <c r="C28" s="21"/>
      <c r="D28" s="21"/>
      <c r="E28" s="21"/>
      <c r="F28" s="55"/>
    </row>
    <row r="29" spans="1:9" ht="15.75">
      <c r="A29" s="53"/>
      <c r="B29" s="54"/>
      <c r="C29" s="54"/>
      <c r="D29" s="54"/>
      <c r="E29" s="54"/>
      <c r="F29" s="55"/>
    </row>
    <row r="30" spans="1:9" ht="15.75">
      <c r="A30" s="53" t="s">
        <v>9</v>
      </c>
      <c r="B30" s="54"/>
      <c r="C30" s="28" t="s">
        <v>26</v>
      </c>
      <c r="D30" s="54"/>
      <c r="E30" s="54"/>
      <c r="F30" s="55"/>
    </row>
    <row r="31" spans="1:9">
      <c r="C31" s="28">
        <v>44333</v>
      </c>
      <c r="E31" s="21"/>
    </row>
    <row r="32" spans="1:9">
      <c r="A32" t="s">
        <v>10</v>
      </c>
      <c r="C32" s="27" t="s">
        <v>36</v>
      </c>
    </row>
    <row r="33" spans="1:6" ht="15.75" thickBot="1">
      <c r="C33" s="27"/>
    </row>
    <row r="34" spans="1:6" ht="15.75" thickBot="1">
      <c r="C34" s="21"/>
      <c r="D34" s="57" t="s">
        <v>33</v>
      </c>
      <c r="E34" s="21"/>
    </row>
    <row r="35" spans="1:6">
      <c r="A35" s="66" t="s">
        <v>11</v>
      </c>
      <c r="B35" s="75"/>
      <c r="C35" s="71">
        <v>46718000</v>
      </c>
      <c r="D35" s="48">
        <v>145000</v>
      </c>
      <c r="E35" s="58">
        <f>SUM(C35:D35)</f>
        <v>46863000</v>
      </c>
    </row>
    <row r="36" spans="1:6">
      <c r="A36" s="59" t="s">
        <v>12</v>
      </c>
      <c r="B36" s="76"/>
      <c r="C36" s="72">
        <v>-600000</v>
      </c>
      <c r="D36" s="45"/>
      <c r="E36" s="60">
        <f>SUM(C36:D36)</f>
        <v>-600000</v>
      </c>
    </row>
    <row r="37" spans="1:6" ht="15.75" thickBot="1">
      <c r="A37" s="61" t="s">
        <v>13</v>
      </c>
      <c r="B37" s="77"/>
      <c r="C37" s="73">
        <f>SUM(C34:C36)</f>
        <v>46118000</v>
      </c>
      <c r="D37" s="100"/>
      <c r="E37" s="62">
        <f>SUM(E34:E36)</f>
        <v>46263000</v>
      </c>
    </row>
    <row r="38" spans="1:6" ht="15.75" thickBot="1">
      <c r="A38" s="22" t="s">
        <v>18</v>
      </c>
      <c r="B38" s="78"/>
      <c r="C38" s="74">
        <v>16000000</v>
      </c>
      <c r="D38" s="46">
        <v>0</v>
      </c>
      <c r="E38" s="63">
        <f>SUM(C38:D38)</f>
        <v>16000000</v>
      </c>
      <c r="F38" s="29"/>
    </row>
    <row r="39" spans="1:6" ht="15.75" customHeight="1" thickBot="1">
      <c r="C39" s="26"/>
      <c r="D39" s="47"/>
      <c r="E39" s="29"/>
    </row>
    <row r="40" spans="1:6" ht="15.75" customHeight="1">
      <c r="A40" s="68" t="s">
        <v>24</v>
      </c>
      <c r="B40" s="75"/>
      <c r="C40" s="71">
        <v>52342000</v>
      </c>
      <c r="D40" s="48">
        <v>110000</v>
      </c>
      <c r="E40" s="64">
        <f>SUM(C40:D40)</f>
        <v>52452000</v>
      </c>
    </row>
    <row r="41" spans="1:6" ht="15.75" customHeight="1">
      <c r="A41" s="67" t="s">
        <v>14</v>
      </c>
      <c r="B41" s="76"/>
      <c r="C41" s="79">
        <v>-600000</v>
      </c>
      <c r="D41" s="56"/>
      <c r="E41" s="65">
        <f>SUM(C41:D41)</f>
        <v>-600000</v>
      </c>
    </row>
    <row r="42" spans="1:6" ht="15.75" thickBot="1">
      <c r="A42" s="69" t="s">
        <v>25</v>
      </c>
      <c r="B42" s="82"/>
      <c r="C42" s="80">
        <v>10376000</v>
      </c>
      <c r="D42" s="118">
        <v>35000</v>
      </c>
      <c r="E42" s="70">
        <f>SUM(C42:D42)</f>
        <v>10411000</v>
      </c>
    </row>
    <row r="43" spans="1:6" ht="15.75" customHeight="1" thickBot="1">
      <c r="A43" s="22" t="s">
        <v>15</v>
      </c>
      <c r="B43" s="83"/>
      <c r="C43" s="81">
        <f>SUM(C40:C42)</f>
        <v>62118000</v>
      </c>
      <c r="D43" s="104">
        <f>SUM(D40:D42)</f>
        <v>145000</v>
      </c>
      <c r="E43" s="44">
        <f>SUM(E40:E42)</f>
        <v>62263000</v>
      </c>
    </row>
    <row r="44" spans="1:6" ht="15.75" customHeight="1">
      <c r="C44" s="23"/>
    </row>
    <row r="46" spans="1:6">
      <c r="A46" s="24" t="s">
        <v>16</v>
      </c>
      <c r="B46" s="24"/>
      <c r="C46" s="24"/>
      <c r="E46" s="92"/>
      <c r="F46" s="84"/>
    </row>
    <row r="47" spans="1:6" ht="15.75" customHeight="1">
      <c r="A47" s="24" t="s">
        <v>17</v>
      </c>
      <c r="B47" s="25">
        <v>44333</v>
      </c>
      <c r="C47" s="24"/>
      <c r="E47" s="92"/>
      <c r="F47" s="84"/>
    </row>
    <row r="48" spans="1:6">
      <c r="E48" s="92"/>
      <c r="F48" s="84"/>
    </row>
    <row r="49" spans="1:6">
      <c r="A49" s="37" t="s">
        <v>21</v>
      </c>
      <c r="C49" s="29">
        <f>SUM(E37,E38)</f>
        <v>62263000</v>
      </c>
      <c r="E49" s="93"/>
      <c r="F49" s="94"/>
    </row>
    <row r="50" spans="1:6">
      <c r="A50" s="37" t="s">
        <v>22</v>
      </c>
      <c r="C50" s="29">
        <f>SUM(E40:E42)</f>
        <v>62263000</v>
      </c>
    </row>
  </sheetData>
  <sortState xmlns:xlrd2="http://schemas.microsoft.com/office/spreadsheetml/2017/richdata2" ref="C23:F32">
    <sortCondition ref="C23"/>
  </sortState>
  <mergeCells count="8">
    <mergeCell ref="F10:F11"/>
    <mergeCell ref="A10:A11"/>
    <mergeCell ref="B10:B11"/>
    <mergeCell ref="C10:E11"/>
    <mergeCell ref="A22:A23"/>
    <mergeCell ref="B22:B23"/>
    <mergeCell ref="C22:E23"/>
    <mergeCell ref="F22:F23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2021-05-18T11:11:56Z</cp:lastPrinted>
  <dcterms:created xsi:type="dcterms:W3CDTF">2008-02-06T15:23:18Z</dcterms:created>
  <dcterms:modified xsi:type="dcterms:W3CDTF">2021-05-18T11:29:22Z</dcterms:modified>
</cp:coreProperties>
</file>