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F3E37F8C-7217-4CD7-95E8-1F5E85809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J44" i="1"/>
  <c r="H24" i="1"/>
  <c r="I24" i="1"/>
  <c r="J24" i="1"/>
  <c r="J13" i="1"/>
  <c r="J14" i="1"/>
  <c r="J15" i="1"/>
  <c r="G95" i="1"/>
  <c r="E93" i="1" l="1"/>
  <c r="B92" i="1"/>
  <c r="K92" i="1" s="1"/>
  <c r="C91" i="1"/>
  <c r="K94" i="1"/>
  <c r="D93" i="1"/>
  <c r="D96" i="1" s="1"/>
  <c r="K93" i="1" l="1"/>
  <c r="K96" i="1" s="1"/>
  <c r="E96" i="1"/>
  <c r="B96" i="1"/>
</calcChain>
</file>

<file path=xl/sharedStrings.xml><?xml version="1.0" encoding="utf-8"?>
<sst xmlns="http://schemas.openxmlformats.org/spreadsheetml/2006/main" count="236" uniqueCount="158">
  <si>
    <t>Poř. číslo</t>
  </si>
  <si>
    <t>Datum schválení</t>
  </si>
  <si>
    <t>Číslo usnesení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</si>
  <si>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</si>
  <si>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</si>
  <si>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</si>
  <si>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</si>
  <si>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</si>
  <si>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</si>
  <si>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</si>
  <si>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</si>
  <si>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</si>
  <si>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</si>
  <si>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</si>
  <si>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</si>
  <si>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</si>
  <si>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</si>
  <si>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</si>
  <si>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</si>
  <si>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</si>
  <si>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</si>
  <si>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</si>
  <si>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</si>
  <si>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</si>
  <si>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</si>
  <si>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</si>
  <si>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</si>
  <si>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</si>
  <si>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</si>
  <si>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</si>
  <si>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</si>
  <si>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</si>
  <si>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</si>
  <si>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Celkem</t>
  </si>
  <si>
    <t>Statutární město Ostrava - Městský obvod Stará Bělá</t>
  </si>
  <si>
    <t>Schválený rozpočet</t>
  </si>
  <si>
    <t>z toho dotace</t>
  </si>
  <si>
    <t>Konsolidace</t>
  </si>
  <si>
    <t>Zapojení přebytku</t>
  </si>
  <si>
    <t>31.</t>
  </si>
  <si>
    <t>R - rada Mob</t>
  </si>
  <si>
    <t>Z - zastupitelstvo Mob</t>
  </si>
  <si>
    <t>Financování</t>
  </si>
  <si>
    <t>32.</t>
  </si>
  <si>
    <t>33.</t>
  </si>
  <si>
    <t>34.</t>
  </si>
  <si>
    <t>35.</t>
  </si>
  <si>
    <t>36.</t>
  </si>
  <si>
    <t>Převody mezi položkami příjmů a výdajů</t>
  </si>
  <si>
    <t>Úplné znění rozpočtových opatření je zveřejněno na https://starabela.ostrava.cz</t>
  </si>
  <si>
    <t>Finanční vypořádání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</si>
  <si>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</si>
  <si>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</si>
  <si>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</si>
  <si>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</si>
  <si>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</si>
  <si>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</si>
  <si>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</si>
  <si>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</si>
  <si>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</si>
  <si>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</si>
  <si>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</si>
  <si>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</si>
  <si>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</si>
  <si>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</si>
  <si>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</si>
  <si>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</si>
  <si>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</si>
  <si>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</si>
  <si>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</si>
  <si>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</si>
  <si>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</si>
  <si>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</si>
  <si>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</si>
  <si>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</si>
  <si>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</si>
  <si>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</si>
  <si>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</si>
  <si>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</si>
  <si>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</si>
  <si>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</si>
  <si>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</si>
  <si>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</si>
  <si>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</si>
  <si>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</si>
  <si>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</si>
  <si>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</si>
  <si>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</si>
  <si>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</si>
  <si>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</si>
  <si>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</si>
  <si>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</si>
  <si>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</si>
  <si>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</si>
  <si>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</si>
  <si>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R</t>
  </si>
  <si>
    <t>Stav rezervy</t>
  </si>
  <si>
    <t>81.</t>
  </si>
  <si>
    <t>82.</t>
  </si>
  <si>
    <t>83.</t>
  </si>
  <si>
    <t>84.</t>
  </si>
  <si>
    <t>Seznam rozpočtových opatření - rok 2024</t>
  </si>
  <si>
    <t xml:space="preserve">Příjmy </t>
  </si>
  <si>
    <t>čerpání rezervy/tvorba rezervy</t>
  </si>
  <si>
    <t>0405/RMOb-SB/2226/23</t>
  </si>
  <si>
    <t>0389/RMOb-SB/2226/22</t>
  </si>
  <si>
    <t>0419/RMOb-SB/2226/24</t>
  </si>
  <si>
    <t>Z</t>
  </si>
  <si>
    <t>0082/ZMOb-SB/2226/7</t>
  </si>
  <si>
    <t>0430/RMOb-SB/2226/25</t>
  </si>
  <si>
    <t>0441/RMObM-SB/2226/8</t>
  </si>
  <si>
    <t>0453/RMOb-SB/2226/26</t>
  </si>
  <si>
    <t>0445/RMOb-SB/2226/26</t>
  </si>
  <si>
    <t>0457/RMOb-SB/2226/26</t>
  </si>
  <si>
    <t>0461/RMOb-SB/2226/26</t>
  </si>
  <si>
    <t>0462/RMOb-SB/2226/26</t>
  </si>
  <si>
    <t>0449/RMOb-SB/2226/26</t>
  </si>
  <si>
    <t>0475/RMOb-SB/2226/27</t>
  </si>
  <si>
    <t>0497/RMOb-SB/2226/28</t>
  </si>
  <si>
    <t>0500/RMOb-SB/2226/28</t>
  </si>
  <si>
    <t>0506/RMOb-SB/2226/28</t>
  </si>
  <si>
    <t>0097/ZMOb-SB/2226/8</t>
  </si>
  <si>
    <t>0523/RMOb-SB/2226/29</t>
  </si>
  <si>
    <t>0524/RMOb-SB/2226/29</t>
  </si>
  <si>
    <t>0525/RMOb-SB/2226/29</t>
  </si>
  <si>
    <t>0535/RMOb-SB/2226/30</t>
  </si>
  <si>
    <t>0542/RMOb-SB/2226/30</t>
  </si>
  <si>
    <t>0534/RMOb-SB/2226/30</t>
  </si>
  <si>
    <t>0549/RMOb-SB/2226/30</t>
  </si>
  <si>
    <t>0553/RMOb-SB/2226/31</t>
  </si>
  <si>
    <t>0565/RMOb-SB/2226/31</t>
  </si>
  <si>
    <t>0563/RMOb-SB/2226/31</t>
  </si>
  <si>
    <t>0564/RMOb-SB/2226/31</t>
  </si>
  <si>
    <t>0566/RMOb-SB/2226/31</t>
  </si>
  <si>
    <t>0576/RMOb-SB/2226/32</t>
  </si>
  <si>
    <t>0585/RMOb-SB/2226/32</t>
  </si>
  <si>
    <t>0578/RMOb-SB/2226/32</t>
  </si>
  <si>
    <t>0104/ZMOb-SB/2226/9</t>
  </si>
  <si>
    <t>0598/RMOb-SB/2226/33</t>
  </si>
  <si>
    <t>0596/RMOb-SB/2226/33</t>
  </si>
  <si>
    <t>0602/RMOb-SB/2226/33</t>
  </si>
  <si>
    <t>0605/RMObM-SB/2226/12</t>
  </si>
  <si>
    <t>0608/RMObM-SB/2226/13</t>
  </si>
  <si>
    <t>0612/RMOb-SB/2226/34</t>
  </si>
  <si>
    <t>0630/RMOb-SB/2226/34</t>
  </si>
  <si>
    <t>0639/RMObM-SB/2226/14</t>
  </si>
  <si>
    <t>0643/RMObM-SB/2226/14</t>
  </si>
  <si>
    <t>0644/RMObM-SB/2226/14</t>
  </si>
  <si>
    <t>0658/RMOb-SB/2226/35</t>
  </si>
  <si>
    <t>0653/RMOb-SB/2224/35</t>
  </si>
  <si>
    <t>0672/RMOb-SB/2226/36</t>
  </si>
  <si>
    <t>0688/RMObM-SB/2226/16</t>
  </si>
  <si>
    <t>0689/RMObM-SB/2226/16</t>
  </si>
  <si>
    <t>0687/RMObM-SB/2226/16</t>
  </si>
  <si>
    <t>0686/RMObM-SB/2226/16</t>
  </si>
  <si>
    <t>0110/ZMOb-SB/2226/10</t>
  </si>
  <si>
    <t>0704/RMOb-SB/2226/37</t>
  </si>
  <si>
    <t>0710/RMOb-SB/2226/38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</si>
</sst>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charset val="238"/>
    </font>
    <font>
      <b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color indexed="58"/>
      <name val="Arial Narrow"/>
      <family val="2"/>
      <charset val="238"/>
    </font>
    <font>
      <b/>
      <i/>
      <sz val="11"/>
      <color indexed="12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56"/>
      <name val="Arial CE"/>
      <family val="2"/>
      <charset val="238"/>
    </font>
    <font>
      <b/>
      <sz val="10"/>
      <color indexed="18"/>
      <name val="Arial Narrow"/>
      <family val="2"/>
    </font>
    <font>
      <b/>
      <sz val="10"/>
      <color indexed="57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i/>
      <sz val="10"/>
      <color indexed="56"/>
      <name val="Arial CE"/>
      <family val="2"/>
      <charset val="238"/>
    </font>
    <font>
      <b/>
      <i/>
      <sz val="11"/>
      <color indexed="56"/>
      <name val="Arial CE"/>
      <family val="2"/>
      <charset val="238"/>
    </font>
    <font>
      <i/>
      <sz val="10"/>
      <color indexed="56"/>
      <name val="Arial CE"/>
      <family val="2"/>
      <charset val="238"/>
    </font>
    <font>
      <b/>
      <i/>
      <sz val="9"/>
      <name val="Arial Narrow"/>
      <family val="2"/>
    </font>
    <font>
      <sz val="10"/>
      <color indexed="17"/>
      <name val="Arial CE"/>
      <family val="2"/>
      <charset val="238"/>
    </font>
    <font>
      <b/>
      <sz val="11"/>
      <color indexed="56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2"/>
      <color indexed="58"/>
      <name val="Arial CE"/>
      <family val="2"/>
      <charset val="238"/>
    </font>
    <font>
      <b/>
      <u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i/>
      <sz val="10"/>
      <color indexed="18"/>
      <name val="Arial Narrow"/>
      <family val="2"/>
      <charset val="238"/>
    </font>
    <font>
      <b/>
      <i/>
      <sz val="9"/>
      <color indexed="18"/>
      <name val="Arial Narrow"/>
      <family val="2"/>
      <charset val="238"/>
    </font>
    <font>
      <b/>
      <sz val="8"/>
      <color indexed="56"/>
      <name val="Arial CE"/>
      <family val="2"/>
      <charset val="238"/>
    </font>
    <font>
      <b/>
      <sz val="10"/>
      <color theme="3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8"/>
      <name val="Arial CE"/>
      <charset val="238"/>
    </font>
    <font>
      <b/>
      <sz val="10"/>
      <color rgb="FFFF0000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Continuous" wrapText="1"/>
    </xf>
    <xf numFmtId="3" fontId="0" fillId="0" borderId="0" xfId="0" applyNumberFormat="1"/>
    <xf numFmtId="3" fontId="1" fillId="3" borderId="3" xfId="0" applyNumberFormat="1" applyFont="1" applyFill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0" fontId="0" fillId="4" borderId="0" xfId="0" applyFill="1"/>
    <xf numFmtId="0" fontId="16" fillId="2" borderId="0" xfId="0" applyFont="1" applyFill="1"/>
    <xf numFmtId="0" fontId="3" fillId="3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3" fontId="6" fillId="3" borderId="6" xfId="0" applyNumberFormat="1" applyFont="1" applyFill="1" applyBorder="1"/>
    <xf numFmtId="3" fontId="13" fillId="2" borderId="6" xfId="0" applyNumberFormat="1" applyFont="1" applyFill="1" applyBorder="1"/>
    <xf numFmtId="3" fontId="6" fillId="3" borderId="4" xfId="0" applyNumberFormat="1" applyFont="1" applyFill="1" applyBorder="1"/>
    <xf numFmtId="3" fontId="13" fillId="2" borderId="4" xfId="0" applyNumberFormat="1" applyFont="1" applyFill="1" applyBorder="1"/>
    <xf numFmtId="0" fontId="0" fillId="3" borderId="7" xfId="0" applyFill="1" applyBorder="1"/>
    <xf numFmtId="3" fontId="18" fillId="3" borderId="7" xfId="0" applyNumberFormat="1" applyFont="1" applyFill="1" applyBorder="1"/>
    <xf numFmtId="3" fontId="8" fillId="2" borderId="7" xfId="0" applyNumberFormat="1" applyFont="1" applyFill="1" applyBorder="1"/>
    <xf numFmtId="0" fontId="2" fillId="3" borderId="4" xfId="0" applyFont="1" applyFill="1" applyBorder="1"/>
    <xf numFmtId="0" fontId="14" fillId="2" borderId="4" xfId="0" applyFont="1" applyFill="1" applyBorder="1"/>
    <xf numFmtId="3" fontId="17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Continuous" wrapText="1"/>
    </xf>
    <xf numFmtId="14" fontId="9" fillId="3" borderId="9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0" fillId="0" borderId="10" xfId="0" applyBorder="1"/>
    <xf numFmtId="0" fontId="14" fillId="2" borderId="7" xfId="0" applyFont="1" applyFill="1" applyBorder="1"/>
    <xf numFmtId="0" fontId="20" fillId="2" borderId="0" xfId="0" applyFont="1" applyFill="1"/>
    <xf numFmtId="0" fontId="21" fillId="4" borderId="0" xfId="0" applyFont="1" applyFill="1"/>
    <xf numFmtId="0" fontId="3" fillId="0" borderId="11" xfId="0" applyFont="1" applyBorder="1" applyAlignment="1">
      <alignment horizontal="center"/>
    </xf>
    <xf numFmtId="0" fontId="22" fillId="2" borderId="12" xfId="0" applyFont="1" applyFill="1" applyBorder="1" applyAlignment="1">
      <alignment horizontal="center" vertical="center" wrapText="1"/>
    </xf>
    <xf numFmtId="3" fontId="19" fillId="4" borderId="0" xfId="0" applyNumberFormat="1" applyFont="1" applyFill="1" applyAlignment="1">
      <alignment horizontal="center" vertical="center" wrapText="1"/>
    </xf>
    <xf numFmtId="3" fontId="1" fillId="0" borderId="14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3" fontId="19" fillId="2" borderId="16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/>
    </xf>
    <xf numFmtId="3" fontId="6" fillId="3" borderId="7" xfId="0" applyNumberFormat="1" applyFont="1" applyFill="1" applyBorder="1"/>
    <xf numFmtId="3" fontId="13" fillId="2" borderId="7" xfId="0" applyNumberFormat="1" applyFont="1" applyFill="1" applyBorder="1"/>
    <xf numFmtId="3" fontId="19" fillId="4" borderId="16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/>
    </xf>
    <xf numFmtId="0" fontId="0" fillId="0" borderId="16" xfId="0" applyBorder="1"/>
    <xf numFmtId="0" fontId="23" fillId="3" borderId="5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right" vertical="center" wrapText="1"/>
    </xf>
    <xf numFmtId="0" fontId="23" fillId="5" borderId="6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Continuous" vertical="center" wrapText="1"/>
    </xf>
    <xf numFmtId="0" fontId="24" fillId="8" borderId="9" xfId="0" applyFont="1" applyFill="1" applyBorder="1" applyAlignment="1">
      <alignment horizontal="centerContinuous" vertical="center" wrapText="1"/>
    </xf>
    <xf numFmtId="0" fontId="23" fillId="6" borderId="3" xfId="0" applyFont="1" applyFill="1" applyBorder="1" applyAlignment="1">
      <alignment horizontal="centerContinuous" vertical="center" wrapText="1"/>
    </xf>
    <xf numFmtId="0" fontId="23" fillId="9" borderId="9" xfId="0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23" fillId="6" borderId="9" xfId="0" applyFont="1" applyFill="1" applyBorder="1" applyAlignment="1">
      <alignment horizontal="centerContinuous" vertical="center" wrapText="1"/>
    </xf>
    <xf numFmtId="0" fontId="3" fillId="0" borderId="20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0" fillId="4" borderId="21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0" fillId="4" borderId="23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7" fillId="4" borderId="19" xfId="0" applyNumberFormat="1" applyFont="1" applyFill="1" applyBorder="1" applyAlignment="1">
      <alignment horizontal="right"/>
    </xf>
    <xf numFmtId="3" fontId="17" fillId="4" borderId="22" xfId="0" applyNumberFormat="1" applyFont="1" applyFill="1" applyBorder="1" applyAlignment="1">
      <alignment horizontal="right"/>
    </xf>
    <xf numFmtId="3" fontId="8" fillId="4" borderId="19" xfId="0" applyNumberFormat="1" applyFont="1" applyFill="1" applyBorder="1" applyAlignment="1">
      <alignment horizontal="right"/>
    </xf>
    <xf numFmtId="3" fontId="8" fillId="4" borderId="22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3" fontId="8" fillId="4" borderId="16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8" fillId="4" borderId="24" xfId="0" applyNumberFormat="1" applyFont="1" applyFill="1" applyBorder="1" applyAlignment="1">
      <alignment horizontal="right"/>
    </xf>
    <xf numFmtId="3" fontId="8" fillId="4" borderId="23" xfId="0" applyNumberFormat="1" applyFont="1" applyFill="1" applyBorder="1" applyAlignment="1">
      <alignment horizontal="right"/>
    </xf>
    <xf numFmtId="3" fontId="7" fillId="4" borderId="22" xfId="0" applyNumberFormat="1" applyFont="1" applyFill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14" fontId="9" fillId="0" borderId="21" xfId="0" applyNumberFormat="1" applyFont="1" applyBorder="1" applyAlignment="1">
      <alignment horizontal="right"/>
    </xf>
    <xf numFmtId="14" fontId="9" fillId="0" borderId="22" xfId="0" applyNumberFormat="1" applyFont="1" applyBorder="1" applyAlignment="1">
      <alignment horizontal="right"/>
    </xf>
    <xf numFmtId="14" fontId="9" fillId="0" borderId="23" xfId="0" applyNumberFormat="1" applyFont="1" applyBorder="1" applyAlignment="1">
      <alignment horizontal="right"/>
    </xf>
    <xf numFmtId="0" fontId="5" fillId="2" borderId="9" xfId="0" applyFont="1" applyFill="1" applyBorder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3" fontId="7" fillId="4" borderId="0" xfId="0" applyNumberFormat="1" applyFont="1" applyFill="1" applyAlignment="1">
      <alignment horizontal="center"/>
    </xf>
    <xf numFmtId="3" fontId="7" fillId="4" borderId="16" xfId="0" applyNumberFormat="1" applyFont="1" applyFill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7" fillId="4" borderId="19" xfId="0" applyNumberFormat="1" applyFont="1" applyFill="1" applyBorder="1" applyAlignment="1">
      <alignment horizontal="center"/>
    </xf>
    <xf numFmtId="3" fontId="7" fillId="4" borderId="22" xfId="0" applyNumberFormat="1" applyFont="1" applyFill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49" fontId="25" fillId="0" borderId="0" xfId="0" applyNumberFormat="1" applyFont="1" applyAlignment="1">
      <alignment horizontal="center"/>
    </xf>
    <xf numFmtId="49" fontId="8" fillId="3" borderId="4" xfId="0" applyNumberFormat="1" applyFont="1" applyFill="1" applyBorder="1" applyAlignment="1">
      <alignment horizontal="left"/>
    </xf>
    <xf numFmtId="3" fontId="26" fillId="4" borderId="25" xfId="0" applyNumberFormat="1" applyFont="1" applyFill="1" applyBorder="1" applyAlignment="1">
      <alignment horizontal="right"/>
    </xf>
    <xf numFmtId="3" fontId="26" fillId="4" borderId="24" xfId="0" applyNumberFormat="1" applyFont="1" applyFill="1" applyBorder="1" applyAlignment="1">
      <alignment horizontal="right"/>
    </xf>
    <xf numFmtId="49" fontId="25" fillId="0" borderId="22" xfId="0" applyNumberFormat="1" applyFont="1" applyBorder="1" applyAlignment="1">
      <alignment horizontal="right"/>
    </xf>
    <xf numFmtId="14" fontId="9" fillId="0" borderId="19" xfId="0" applyNumberFormat="1" applyFont="1" applyBorder="1" applyAlignment="1">
      <alignment horizontal="left"/>
    </xf>
    <xf numFmtId="14" fontId="9" fillId="0" borderId="24" xfId="0" applyNumberFormat="1" applyFont="1" applyBorder="1" applyAlignment="1">
      <alignment horizontal="left"/>
    </xf>
    <xf numFmtId="3" fontId="7" fillId="4" borderId="2" xfId="0" applyNumberFormat="1" applyFont="1" applyFill="1" applyBorder="1" applyAlignment="1">
      <alignment horizontal="center"/>
    </xf>
    <xf numFmtId="3" fontId="7" fillId="4" borderId="26" xfId="0" applyNumberFormat="1" applyFont="1" applyFill="1" applyBorder="1" applyAlignment="1">
      <alignment horizontal="center"/>
    </xf>
    <xf numFmtId="14" fontId="9" fillId="0" borderId="24" xfId="0" applyNumberFormat="1" applyFont="1" applyBorder="1" applyAlignment="1">
      <alignment horizontal="right"/>
    </xf>
    <xf numFmtId="49" fontId="25" fillId="0" borderId="23" xfId="0" applyNumberFormat="1" applyFont="1" applyBorder="1" applyAlignment="1">
      <alignment horizontal="right"/>
    </xf>
    <xf numFmtId="49" fontId="25" fillId="0" borderId="22" xfId="0" applyNumberFormat="1" applyFont="1" applyBorder="1" applyAlignment="1">
      <alignment horizontal="left"/>
    </xf>
    <xf numFmtId="49" fontId="25" fillId="0" borderId="23" xfId="0" applyNumberFormat="1" applyFont="1" applyBorder="1" applyAlignment="1">
      <alignment horizontal="left"/>
    </xf>
    <xf numFmtId="3" fontId="7" fillId="4" borderId="24" xfId="0" applyNumberFormat="1" applyFont="1" applyFill="1" applyBorder="1" applyAlignment="1">
      <alignment horizontal="center"/>
    </xf>
    <xf numFmtId="3" fontId="7" fillId="4" borderId="23" xfId="0" applyNumberFormat="1" applyFont="1" applyFill="1" applyBorder="1" applyAlignment="1">
      <alignment horizontal="center"/>
    </xf>
    <xf numFmtId="14" fontId="9" fillId="0" borderId="10" xfId="0" applyNumberFormat="1" applyFont="1" applyBorder="1" applyAlignment="1">
      <alignment horizontal="right"/>
    </xf>
    <xf numFmtId="49" fontId="25" fillId="0" borderId="16" xfId="0" applyNumberFormat="1" applyFont="1" applyBorder="1" applyAlignment="1">
      <alignment horizontal="left"/>
    </xf>
    <xf numFmtId="14" fontId="9" fillId="0" borderId="15" xfId="0" applyNumberFormat="1" applyFont="1" applyBorder="1" applyAlignment="1">
      <alignment horizontal="right"/>
    </xf>
    <xf numFmtId="14" fontId="9" fillId="0" borderId="14" xfId="0" applyNumberFormat="1" applyFont="1" applyBorder="1" applyAlignment="1">
      <alignment horizontal="right"/>
    </xf>
    <xf numFmtId="3" fontId="4" fillId="3" borderId="7" xfId="0" applyNumberFormat="1" applyFont="1" applyFill="1" applyBorder="1" applyAlignment="1">
      <alignment horizontal="center"/>
    </xf>
    <xf numFmtId="3" fontId="13" fillId="2" borderId="7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3" fontId="27" fillId="0" borderId="21" xfId="0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3" fontId="11" fillId="0" borderId="16" xfId="0" applyNumberFormat="1" applyFont="1" applyBorder="1"/>
    <xf numFmtId="4" fontId="3" fillId="0" borderId="10" xfId="0" applyNumberFormat="1" applyFont="1" applyBorder="1" applyAlignment="1">
      <alignment horizontal="center"/>
    </xf>
    <xf numFmtId="3" fontId="11" fillId="0" borderId="10" xfId="0" applyNumberFormat="1" applyFont="1" applyBorder="1"/>
    <xf numFmtId="0" fontId="15" fillId="10" borderId="5" xfId="0" applyFont="1" applyFill="1" applyBorder="1" applyAlignment="1">
      <alignment horizontal="center"/>
    </xf>
    <xf numFmtId="3" fontId="11" fillId="10" borderId="4" xfId="0" applyNumberFormat="1" applyFont="1" applyFill="1" applyBorder="1"/>
    <xf numFmtId="0" fontId="0" fillId="10" borderId="6" xfId="0" applyFill="1" applyBorder="1"/>
    <xf numFmtId="0" fontId="0" fillId="10" borderId="4" xfId="0" applyFill="1" applyBorder="1"/>
    <xf numFmtId="0" fontId="0" fillId="10" borderId="7" xfId="0" applyFill="1" applyBorder="1"/>
    <xf numFmtId="4" fontId="3" fillId="10" borderId="7" xfId="0" applyNumberFormat="1" applyFont="1" applyFill="1" applyBorder="1" applyAlignment="1">
      <alignment horizontal="center"/>
    </xf>
    <xf numFmtId="3" fontId="11" fillId="10" borderId="7" xfId="0" applyNumberFormat="1" applyFont="1" applyFill="1" applyBorder="1"/>
    <xf numFmtId="0" fontId="5" fillId="2" borderId="4" xfId="0" applyFont="1" applyFill="1" applyBorder="1" applyAlignment="1">
      <alignment horizontal="centerContinuous" wrapText="1"/>
    </xf>
    <xf numFmtId="3" fontId="19" fillId="2" borderId="4" xfId="0" applyNumberFormat="1" applyFont="1" applyFill="1" applyBorder="1" applyAlignment="1">
      <alignment horizontal="center" vertical="center" wrapText="1"/>
    </xf>
    <xf numFmtId="3" fontId="27" fillId="0" borderId="13" xfId="0" applyNumberFormat="1" applyFont="1" applyBorder="1" applyAlignment="1">
      <alignment horizontal="center"/>
    </xf>
    <xf numFmtId="3" fontId="27" fillId="0" borderId="14" xfId="0" applyNumberFormat="1" applyFont="1" applyBorder="1" applyAlignment="1">
      <alignment horizontal="center"/>
    </xf>
    <xf numFmtId="3" fontId="27" fillId="0" borderId="15" xfId="0" applyNumberFormat="1" applyFont="1" applyBorder="1" applyAlignment="1">
      <alignment horizontal="center"/>
    </xf>
    <xf numFmtId="14" fontId="9" fillId="0" borderId="22" xfId="0" applyNumberFormat="1" applyFont="1" applyBorder="1" applyAlignment="1">
      <alignment horizontal="left"/>
    </xf>
    <xf numFmtId="49" fontId="25" fillId="0" borderId="21" xfId="0" applyNumberFormat="1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3" fontId="27" fillId="4" borderId="16" xfId="0" applyNumberFormat="1" applyFont="1" applyFill="1" applyBorder="1" applyAlignment="1">
      <alignment horizontal="center"/>
    </xf>
    <xf numFmtId="14" fontId="9" fillId="0" borderId="23" xfId="0" applyNumberFormat="1" applyFont="1" applyBorder="1" applyAlignment="1">
      <alignment horizontal="left"/>
    </xf>
    <xf numFmtId="4" fontId="0" fillId="0" borderId="0" xfId="0" applyNumberFormat="1"/>
    <xf numFmtId="3" fontId="27" fillId="4" borderId="19" xfId="0" applyNumberFormat="1" applyFont="1" applyFill="1" applyBorder="1" applyAlignment="1">
      <alignment horizontal="right"/>
    </xf>
    <xf numFmtId="3" fontId="27" fillId="0" borderId="22" xfId="0" applyNumberFormat="1" applyFont="1" applyBorder="1" applyAlignment="1">
      <alignment horizontal="right"/>
    </xf>
    <xf numFmtId="14" fontId="9" fillId="0" borderId="19" xfId="0" applyNumberFormat="1" applyFont="1" applyBorder="1" applyAlignment="1">
      <alignment horizontal="right"/>
    </xf>
    <xf numFmtId="3" fontId="27" fillId="0" borderId="10" xfId="0" applyNumberFormat="1" applyFont="1" applyBorder="1" applyAlignment="1">
      <alignment horizontal="center"/>
    </xf>
    <xf numFmtId="3" fontId="27" fillId="4" borderId="19" xfId="0" applyNumberFormat="1" applyFont="1" applyFill="1" applyBorder="1" applyAlignment="1">
      <alignment horizontal="center"/>
    </xf>
    <xf numFmtId="14" fontId="9" fillId="0" borderId="21" xfId="0" applyNumberFormat="1" applyFont="1" applyBorder="1" applyAlignment="1">
      <alignment horizontal="left"/>
    </xf>
    <xf numFmtId="14" fontId="25" fillId="0" borderId="23" xfId="0" applyNumberFormat="1" applyFont="1" applyBorder="1" applyAlignment="1">
      <alignment horizontal="left"/>
    </xf>
    <xf numFmtId="14" fontId="9" fillId="0" borderId="15" xfId="0" applyNumberFormat="1" applyFont="1" applyBorder="1" applyAlignment="1">
      <alignment horizontal="left"/>
    </xf>
    <xf numFmtId="3" fontId="27" fillId="0" borderId="22" xfId="0" applyNumberFormat="1" applyFont="1" applyBorder="1" applyAlignment="1">
      <alignment horizontal="center"/>
    </xf>
    <xf numFmtId="14" fontId="25" fillId="0" borderId="22" xfId="0" applyNumberFormat="1" applyFont="1" applyBorder="1" applyAlignment="1">
      <alignment horizontal="left"/>
    </xf>
    <xf numFmtId="3" fontId="27" fillId="0" borderId="16" xfId="0" applyNumberFormat="1" applyFont="1" applyBorder="1" applyAlignment="1">
      <alignment horizontal="right"/>
    </xf>
    <xf numFmtId="3" fontId="29" fillId="4" borderId="24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zoomScaleNormal="100" workbookViewId="0">
      <pane ySplit="1" topLeftCell="A60" activePane="bottomLeft" state="frozen"/>
      <selection pane="bottomLeft" activeCell="O75" sqref="O75"/>
    </sheetView>
  </sheetViews>
  <sheetFormatPr defaultRowHeight="12.75" x14ac:dyDescent="0.2"/>
  <cols>
    <col min="1" max="1" width="12.5703125" customWidth="1"/>
    <col min="2" max="2" width="15.7109375" customWidth="1"/>
    <col min="3" max="3" width="11.7109375" customWidth="1"/>
    <col min="4" max="4" width="9.5703125" bestFit="1" customWidth="1"/>
    <col min="5" max="5" width="11.85546875" bestFit="1" customWidth="1"/>
    <col min="6" max="6" width="14.85546875" bestFit="1" customWidth="1"/>
    <col min="7" max="7" width="14.7109375" customWidth="1"/>
    <col min="8" max="8" width="9.7109375" bestFit="1" customWidth="1"/>
    <col min="9" max="9" width="4.140625" customWidth="1"/>
    <col min="10" max="10" width="19.7109375" bestFit="1" customWidth="1"/>
    <col min="11" max="11" width="11.5703125" customWidth="1"/>
  </cols>
  <sheetData>
    <row r="1" spans="1:10" ht="15.75" x14ac:dyDescent="0.25">
      <c r="A1" s="26" t="s">
        <v>34</v>
      </c>
      <c r="B1" s="8"/>
      <c r="C1" s="8"/>
      <c r="D1" s="8"/>
      <c r="E1" s="8"/>
      <c r="F1" s="8"/>
    </row>
    <row r="3" spans="1:10" ht="18" x14ac:dyDescent="0.25">
      <c r="A3" s="27" t="s">
        <v>101</v>
      </c>
      <c r="B3" s="7"/>
      <c r="C3" s="7"/>
      <c r="D3" s="7"/>
      <c r="E3" s="7"/>
      <c r="F3" s="7"/>
    </row>
    <row r="4" spans="1:10" ht="13.5" thickBot="1" x14ac:dyDescent="0.25"/>
    <row r="5" spans="1:10" ht="41.25" thickBot="1" x14ac:dyDescent="0.25">
      <c r="A5" s="41" t="s">
        <v>0</v>
      </c>
      <c r="B5" s="42" t="s">
        <v>102</v>
      </c>
      <c r="C5" s="43"/>
      <c r="D5" s="79" t="s">
        <v>50</v>
      </c>
      <c r="E5" s="44" t="s">
        <v>38</v>
      </c>
      <c r="F5" s="45" t="s">
        <v>48</v>
      </c>
      <c r="G5" s="46" t="s">
        <v>103</v>
      </c>
      <c r="H5" s="47" t="s">
        <v>1</v>
      </c>
      <c r="I5" s="51"/>
      <c r="J5" s="48" t="s">
        <v>2</v>
      </c>
    </row>
    <row r="6" spans="1:10" ht="26.25" thickBot="1" x14ac:dyDescent="0.25">
      <c r="A6" s="29" t="s">
        <v>35</v>
      </c>
      <c r="B6" s="34">
        <v>86740000</v>
      </c>
      <c r="C6" s="30" t="s">
        <v>36</v>
      </c>
      <c r="D6" s="38"/>
      <c r="E6" s="34">
        <v>22060000</v>
      </c>
      <c r="F6" s="3"/>
      <c r="G6" s="121">
        <v>11432000</v>
      </c>
      <c r="H6" s="120"/>
      <c r="I6" s="21"/>
      <c r="J6" s="78"/>
    </row>
    <row r="7" spans="1:10" ht="15" x14ac:dyDescent="0.25">
      <c r="A7" s="1" t="s">
        <v>3</v>
      </c>
      <c r="B7" s="108"/>
      <c r="C7" s="88"/>
      <c r="D7" s="58"/>
      <c r="E7" s="59"/>
      <c r="F7" s="54"/>
      <c r="G7" s="122">
        <v>-303000</v>
      </c>
      <c r="H7" s="75">
        <v>45320</v>
      </c>
      <c r="I7" s="136" t="s">
        <v>95</v>
      </c>
      <c r="J7" s="126" t="s">
        <v>105</v>
      </c>
    </row>
    <row r="8" spans="1:10" ht="15" x14ac:dyDescent="0.25">
      <c r="A8" s="2" t="s">
        <v>4</v>
      </c>
      <c r="B8" s="55"/>
      <c r="C8" s="89"/>
      <c r="D8" s="60"/>
      <c r="E8" s="61"/>
      <c r="F8" s="55"/>
      <c r="G8" s="123">
        <v>-831000</v>
      </c>
      <c r="H8" s="76">
        <v>45341</v>
      </c>
      <c r="I8" s="129" t="s">
        <v>95</v>
      </c>
      <c r="J8" s="97" t="s">
        <v>104</v>
      </c>
    </row>
    <row r="9" spans="1:10" ht="15" x14ac:dyDescent="0.25">
      <c r="A9" s="28" t="s">
        <v>5</v>
      </c>
      <c r="B9" s="56">
        <v>61000</v>
      </c>
      <c r="C9" s="89"/>
      <c r="D9" s="62"/>
      <c r="E9" s="63"/>
      <c r="F9" s="56"/>
      <c r="G9" s="124"/>
      <c r="H9" s="77">
        <v>45362</v>
      </c>
      <c r="I9" s="125" t="s">
        <v>95</v>
      </c>
      <c r="J9" s="97" t="s">
        <v>106</v>
      </c>
    </row>
    <row r="10" spans="1:10" ht="15" x14ac:dyDescent="0.25">
      <c r="A10" s="2" t="s">
        <v>6</v>
      </c>
      <c r="B10" s="56">
        <v>1170000</v>
      </c>
      <c r="C10" s="89">
        <v>1170000</v>
      </c>
      <c r="D10" s="60"/>
      <c r="E10" s="61"/>
      <c r="F10" s="55"/>
      <c r="G10" s="31">
        <v>577000</v>
      </c>
      <c r="H10" s="77">
        <v>45371</v>
      </c>
      <c r="I10" s="95" t="s">
        <v>107</v>
      </c>
      <c r="J10" s="90" t="s">
        <v>108</v>
      </c>
    </row>
    <row r="11" spans="1:10" ht="15" x14ac:dyDescent="0.25">
      <c r="A11" s="2" t="s">
        <v>7</v>
      </c>
      <c r="B11" s="55"/>
      <c r="C11" s="64"/>
      <c r="D11" s="65"/>
      <c r="E11" s="61"/>
      <c r="F11" s="55"/>
      <c r="G11" s="123">
        <v>-500000</v>
      </c>
      <c r="H11" s="77">
        <v>45005</v>
      </c>
      <c r="I11" s="95" t="s">
        <v>107</v>
      </c>
      <c r="J11" s="90" t="s">
        <v>108</v>
      </c>
    </row>
    <row r="12" spans="1:10" ht="15" x14ac:dyDescent="0.25">
      <c r="A12" s="28" t="s">
        <v>8</v>
      </c>
      <c r="B12" s="132">
        <v>-67000</v>
      </c>
      <c r="C12" s="131">
        <v>-67000</v>
      </c>
      <c r="D12" s="65"/>
      <c r="E12" s="61"/>
      <c r="F12" s="55"/>
      <c r="G12" s="123">
        <v>-67000</v>
      </c>
      <c r="H12" s="77">
        <v>45385</v>
      </c>
      <c r="I12" s="92" t="s">
        <v>95</v>
      </c>
      <c r="J12" s="97" t="s">
        <v>109</v>
      </c>
    </row>
    <row r="13" spans="1:10" ht="15" x14ac:dyDescent="0.25">
      <c r="A13" s="2" t="s">
        <v>9</v>
      </c>
      <c r="B13" s="55">
        <v>79000</v>
      </c>
      <c r="C13" s="66">
        <v>79000</v>
      </c>
      <c r="D13" s="67"/>
      <c r="E13" s="61"/>
      <c r="F13" s="55"/>
      <c r="G13" s="85"/>
      <c r="H13" s="77">
        <v>45385</v>
      </c>
      <c r="I13" s="92" t="s">
        <v>95</v>
      </c>
      <c r="J13" s="97" t="str">
        <f t="shared" ref="J13:J15" si="0">$J$12</f>
        <v>0430/RMOb-SB/2226/25</v>
      </c>
    </row>
    <row r="14" spans="1:10" ht="15" x14ac:dyDescent="0.25">
      <c r="A14" s="2" t="s">
        <v>10</v>
      </c>
      <c r="B14" s="55">
        <v>1327000</v>
      </c>
      <c r="C14" s="67">
        <v>1327000</v>
      </c>
      <c r="D14" s="67"/>
      <c r="E14" s="61"/>
      <c r="F14" s="55"/>
      <c r="G14" s="31">
        <v>1327000</v>
      </c>
      <c r="H14" s="77">
        <v>45385</v>
      </c>
      <c r="I14" s="92" t="s">
        <v>95</v>
      </c>
      <c r="J14" s="97" t="str">
        <f t="shared" si="0"/>
        <v>0430/RMOb-SB/2226/25</v>
      </c>
    </row>
    <row r="15" spans="1:10" ht="15" x14ac:dyDescent="0.25">
      <c r="A15" s="28" t="s">
        <v>11</v>
      </c>
      <c r="B15" s="57"/>
      <c r="C15" s="68">
        <v>15138000</v>
      </c>
      <c r="D15" s="69"/>
      <c r="E15" s="70"/>
      <c r="F15" s="57">
        <v>15138000</v>
      </c>
      <c r="G15" s="123"/>
      <c r="H15" s="77">
        <v>45385</v>
      </c>
      <c r="I15" s="92" t="s">
        <v>95</v>
      </c>
      <c r="J15" s="97" t="str">
        <f t="shared" si="0"/>
        <v>0430/RMOb-SB/2226/25</v>
      </c>
    </row>
    <row r="16" spans="1:10" ht="15" x14ac:dyDescent="0.25">
      <c r="A16" s="2" t="s">
        <v>12</v>
      </c>
      <c r="B16" s="55"/>
      <c r="C16" s="66"/>
      <c r="D16" s="67"/>
      <c r="E16" s="61"/>
      <c r="F16" s="55"/>
      <c r="G16" s="123">
        <v>-183000</v>
      </c>
      <c r="H16" s="77">
        <v>45392</v>
      </c>
      <c r="I16" s="92" t="s">
        <v>95</v>
      </c>
      <c r="J16" s="97" t="s">
        <v>110</v>
      </c>
    </row>
    <row r="17" spans="1:15" ht="15" x14ac:dyDescent="0.25">
      <c r="A17" s="28" t="s">
        <v>13</v>
      </c>
      <c r="B17" s="56"/>
      <c r="C17" s="64"/>
      <c r="D17" s="72"/>
      <c r="E17" s="63"/>
      <c r="F17" s="56"/>
      <c r="G17" s="123">
        <v>-212000</v>
      </c>
      <c r="H17" s="76">
        <v>45404</v>
      </c>
      <c r="I17" s="92" t="s">
        <v>95</v>
      </c>
      <c r="J17" s="97" t="s">
        <v>111</v>
      </c>
    </row>
    <row r="18" spans="1:15" ht="15" x14ac:dyDescent="0.25">
      <c r="A18" s="2" t="s">
        <v>14</v>
      </c>
      <c r="B18" s="55"/>
      <c r="C18" s="64"/>
      <c r="D18" s="65"/>
      <c r="E18" s="61"/>
      <c r="F18" s="55"/>
      <c r="G18" s="123">
        <v>-35000</v>
      </c>
      <c r="H18" s="76">
        <v>45404</v>
      </c>
      <c r="I18" s="92" t="s">
        <v>95</v>
      </c>
      <c r="J18" s="97" t="s">
        <v>112</v>
      </c>
    </row>
    <row r="19" spans="1:15" ht="15" x14ac:dyDescent="0.25">
      <c r="A19" s="2" t="s">
        <v>15</v>
      </c>
      <c r="B19" s="55"/>
      <c r="C19" s="66"/>
      <c r="D19" s="67"/>
      <c r="E19" s="61"/>
      <c r="F19" s="55"/>
      <c r="G19" s="123">
        <v>-158000</v>
      </c>
      <c r="H19" s="76">
        <v>45404</v>
      </c>
      <c r="I19" s="92" t="s">
        <v>95</v>
      </c>
      <c r="J19" s="97" t="s">
        <v>113</v>
      </c>
    </row>
    <row r="20" spans="1:15" ht="15" x14ac:dyDescent="0.25">
      <c r="A20" s="2" t="s">
        <v>16</v>
      </c>
      <c r="B20" s="55"/>
      <c r="C20" s="68">
        <v>12622000</v>
      </c>
      <c r="D20" s="65"/>
      <c r="E20" s="61"/>
      <c r="F20" s="55">
        <v>12622000</v>
      </c>
      <c r="G20" s="123"/>
      <c r="H20" s="76">
        <v>45404</v>
      </c>
      <c r="I20" s="92" t="s">
        <v>95</v>
      </c>
      <c r="J20" s="97" t="s">
        <v>114</v>
      </c>
    </row>
    <row r="21" spans="1:15" ht="15" x14ac:dyDescent="0.25">
      <c r="A21" s="2" t="s">
        <v>17</v>
      </c>
      <c r="B21" s="55"/>
      <c r="C21" s="64"/>
      <c r="D21" s="65"/>
      <c r="E21" s="61"/>
      <c r="F21" s="55"/>
      <c r="G21" s="123">
        <v>-235000</v>
      </c>
      <c r="H21" s="76">
        <v>45404</v>
      </c>
      <c r="I21" s="92" t="s">
        <v>95</v>
      </c>
      <c r="J21" s="97" t="s">
        <v>115</v>
      </c>
    </row>
    <row r="22" spans="1:15" ht="15" x14ac:dyDescent="0.25">
      <c r="A22" s="2" t="s">
        <v>18</v>
      </c>
      <c r="B22" s="55"/>
      <c r="C22" s="64"/>
      <c r="D22" s="65"/>
      <c r="E22" s="61"/>
      <c r="F22" s="55"/>
      <c r="G22" s="139">
        <v>-55000</v>
      </c>
      <c r="H22" s="76">
        <v>45404</v>
      </c>
      <c r="I22" s="125" t="s">
        <v>95</v>
      </c>
      <c r="J22" s="97" t="s">
        <v>116</v>
      </c>
    </row>
    <row r="23" spans="1:15" ht="15" x14ac:dyDescent="0.25">
      <c r="A23" s="2" t="s">
        <v>19</v>
      </c>
      <c r="B23" s="55"/>
      <c r="C23" s="64"/>
      <c r="D23" s="65"/>
      <c r="E23" s="61"/>
      <c r="F23" s="55"/>
      <c r="G23" s="123">
        <v>-105000</v>
      </c>
      <c r="H23" s="76">
        <v>45425</v>
      </c>
      <c r="I23" s="92" t="s">
        <v>95</v>
      </c>
      <c r="J23" s="97" t="s">
        <v>117</v>
      </c>
    </row>
    <row r="24" spans="1:15" ht="15" x14ac:dyDescent="0.25">
      <c r="A24" s="52" t="s">
        <v>20</v>
      </c>
      <c r="B24" s="55"/>
      <c r="C24" s="66"/>
      <c r="D24" s="67"/>
      <c r="E24" s="61"/>
      <c r="F24" s="55"/>
      <c r="G24" s="123">
        <v>-78000</v>
      </c>
      <c r="H24" s="76">
        <f t="shared" ref="H24:J24" si="1">H23</f>
        <v>45425</v>
      </c>
      <c r="I24" s="125" t="str">
        <f t="shared" si="1"/>
        <v>R</v>
      </c>
      <c r="J24" s="140" t="str">
        <f t="shared" si="1"/>
        <v>0475/RMOb-SB/2226/27</v>
      </c>
    </row>
    <row r="25" spans="1:15" ht="15" x14ac:dyDescent="0.25">
      <c r="A25" s="2" t="s">
        <v>21</v>
      </c>
      <c r="B25" s="55">
        <v>96000</v>
      </c>
      <c r="C25" s="66">
        <v>96000</v>
      </c>
      <c r="D25" s="67"/>
      <c r="E25" s="61"/>
      <c r="F25" s="55"/>
      <c r="G25" s="123"/>
      <c r="H25" s="76">
        <v>45446</v>
      </c>
      <c r="I25" s="92" t="s">
        <v>95</v>
      </c>
      <c r="J25" s="97" t="s">
        <v>118</v>
      </c>
    </row>
    <row r="26" spans="1:15" ht="15" x14ac:dyDescent="0.25">
      <c r="A26" s="28" t="s">
        <v>22</v>
      </c>
      <c r="B26" s="55">
        <v>96000</v>
      </c>
      <c r="C26" s="131"/>
      <c r="D26" s="72"/>
      <c r="E26" s="63"/>
      <c r="F26" s="56"/>
      <c r="G26" s="123"/>
      <c r="H26" s="76">
        <v>45446</v>
      </c>
      <c r="I26" s="125" t="s">
        <v>95</v>
      </c>
      <c r="J26" s="97" t="s">
        <v>118</v>
      </c>
    </row>
    <row r="27" spans="1:15" ht="15" x14ac:dyDescent="0.25">
      <c r="A27" s="2" t="s">
        <v>23</v>
      </c>
      <c r="B27" s="55"/>
      <c r="C27" s="64"/>
      <c r="D27" s="67"/>
      <c r="E27" s="61"/>
      <c r="F27" s="55">
        <v>150000</v>
      </c>
      <c r="G27" s="123"/>
      <c r="H27" s="76">
        <v>45446</v>
      </c>
      <c r="I27" s="92" t="s">
        <v>95</v>
      </c>
      <c r="J27" s="97" t="s">
        <v>118</v>
      </c>
    </row>
    <row r="28" spans="1:15" ht="15" x14ac:dyDescent="0.25">
      <c r="A28" s="2" t="s">
        <v>24</v>
      </c>
      <c r="B28" s="55">
        <v>14025000</v>
      </c>
      <c r="C28" s="66">
        <v>14025000</v>
      </c>
      <c r="D28" s="67"/>
      <c r="E28" s="61"/>
      <c r="F28" s="55"/>
      <c r="G28" s="123"/>
      <c r="H28" s="76">
        <v>45446</v>
      </c>
      <c r="I28" s="125" t="s">
        <v>95</v>
      </c>
      <c r="J28" s="97" t="s">
        <v>118</v>
      </c>
    </row>
    <row r="29" spans="1:15" ht="15" x14ac:dyDescent="0.25">
      <c r="A29" s="2" t="s">
        <v>25</v>
      </c>
      <c r="B29" s="55"/>
      <c r="C29" s="66"/>
      <c r="D29" s="67"/>
      <c r="E29" s="61"/>
      <c r="F29" s="55"/>
      <c r="G29" s="123">
        <v>-20000</v>
      </c>
      <c r="H29" s="76">
        <v>45446</v>
      </c>
      <c r="I29" s="125" t="s">
        <v>95</v>
      </c>
      <c r="J29" s="97" t="s">
        <v>119</v>
      </c>
    </row>
    <row r="30" spans="1:15" ht="15" x14ac:dyDescent="0.25">
      <c r="A30" s="2" t="s">
        <v>26</v>
      </c>
      <c r="B30" s="56"/>
      <c r="C30" s="71"/>
      <c r="D30" s="72"/>
      <c r="E30" s="63"/>
      <c r="F30" s="56"/>
      <c r="G30" s="123">
        <v>-116000</v>
      </c>
      <c r="H30" s="76">
        <v>45446</v>
      </c>
      <c r="I30" s="92" t="s">
        <v>95</v>
      </c>
      <c r="J30" s="97" t="s">
        <v>120</v>
      </c>
    </row>
    <row r="31" spans="1:15" ht="15" x14ac:dyDescent="0.25">
      <c r="A31" s="52" t="s">
        <v>27</v>
      </c>
      <c r="B31" s="55">
        <v>162000</v>
      </c>
      <c r="C31" s="66">
        <v>162000</v>
      </c>
      <c r="D31" s="67"/>
      <c r="E31" s="61"/>
      <c r="F31" s="55"/>
      <c r="G31" s="123"/>
      <c r="H31" s="76">
        <v>45455</v>
      </c>
      <c r="I31" s="76" t="s">
        <v>107</v>
      </c>
      <c r="J31" s="90" t="s">
        <v>121</v>
      </c>
      <c r="O31" s="86"/>
    </row>
    <row r="32" spans="1:15" ht="15" x14ac:dyDescent="0.25">
      <c r="A32" s="2" t="s">
        <v>28</v>
      </c>
      <c r="B32" s="55">
        <v>28000</v>
      </c>
      <c r="C32" s="66"/>
      <c r="D32" s="67"/>
      <c r="E32" s="61"/>
      <c r="F32" s="55"/>
      <c r="G32" s="31"/>
      <c r="H32" s="76">
        <v>45455</v>
      </c>
      <c r="I32" s="95" t="s">
        <v>107</v>
      </c>
      <c r="J32" s="90" t="s">
        <v>121</v>
      </c>
    </row>
    <row r="33" spans="1:10" ht="15" x14ac:dyDescent="0.25">
      <c r="A33" s="28" t="s">
        <v>29</v>
      </c>
      <c r="B33" s="55">
        <v>365000</v>
      </c>
      <c r="C33" s="66">
        <v>365000</v>
      </c>
      <c r="D33" s="67"/>
      <c r="E33" s="61"/>
      <c r="F33" s="55"/>
      <c r="G33" s="31">
        <v>335000</v>
      </c>
      <c r="H33" s="76">
        <v>45455</v>
      </c>
      <c r="I33" s="76" t="s">
        <v>107</v>
      </c>
      <c r="J33" s="90" t="s">
        <v>121</v>
      </c>
    </row>
    <row r="34" spans="1:10" ht="15" x14ac:dyDescent="0.25">
      <c r="A34" s="28" t="s">
        <v>30</v>
      </c>
      <c r="B34" s="55"/>
      <c r="C34" s="66"/>
      <c r="D34" s="67"/>
      <c r="E34" s="61">
        <v>3431000</v>
      </c>
      <c r="F34" s="55"/>
      <c r="G34" s="31">
        <v>3431000</v>
      </c>
      <c r="H34" s="76">
        <v>45455</v>
      </c>
      <c r="I34" s="76" t="s">
        <v>107</v>
      </c>
      <c r="J34" s="90" t="s">
        <v>121</v>
      </c>
    </row>
    <row r="35" spans="1:10" ht="15" x14ac:dyDescent="0.25">
      <c r="A35" s="52" t="s">
        <v>31</v>
      </c>
      <c r="B35" s="55"/>
      <c r="C35" s="71"/>
      <c r="D35" s="73"/>
      <c r="E35" s="61"/>
      <c r="F35" s="55"/>
      <c r="G35" s="123">
        <v>-189000</v>
      </c>
      <c r="H35" s="76">
        <v>45467</v>
      </c>
      <c r="I35" s="92" t="s">
        <v>95</v>
      </c>
      <c r="J35" s="97" t="s">
        <v>122</v>
      </c>
    </row>
    <row r="36" spans="1:10" ht="15" x14ac:dyDescent="0.25">
      <c r="A36" s="2" t="s">
        <v>32</v>
      </c>
      <c r="B36" s="74"/>
      <c r="C36" s="71"/>
      <c r="D36" s="49"/>
      <c r="E36" s="50"/>
      <c r="F36" s="74"/>
      <c r="G36" s="123">
        <v>-362000</v>
      </c>
      <c r="H36" s="76">
        <v>45467</v>
      </c>
      <c r="I36" s="92" t="s">
        <v>95</v>
      </c>
      <c r="J36" s="97" t="s">
        <v>123</v>
      </c>
    </row>
    <row r="37" spans="1:10" ht="15" x14ac:dyDescent="0.25">
      <c r="A37" s="2" t="s">
        <v>39</v>
      </c>
      <c r="B37" s="55"/>
      <c r="C37" s="71"/>
      <c r="D37" s="84"/>
      <c r="E37" s="31"/>
      <c r="F37" s="55"/>
      <c r="G37" s="123">
        <v>-60000</v>
      </c>
      <c r="H37" s="76">
        <v>45467</v>
      </c>
      <c r="I37" s="125" t="s">
        <v>95</v>
      </c>
      <c r="J37" s="97" t="s">
        <v>124</v>
      </c>
    </row>
    <row r="38" spans="1:10" ht="15" x14ac:dyDescent="0.25">
      <c r="A38" s="28" t="s">
        <v>43</v>
      </c>
      <c r="B38" s="57"/>
      <c r="C38" s="71"/>
      <c r="D38" s="128">
        <v>1000</v>
      </c>
      <c r="E38" s="53"/>
      <c r="F38" s="57"/>
      <c r="G38" s="123"/>
      <c r="H38" s="76">
        <v>45488</v>
      </c>
      <c r="I38" s="92" t="s">
        <v>95</v>
      </c>
      <c r="J38" s="97" t="s">
        <v>125</v>
      </c>
    </row>
    <row r="39" spans="1:10" ht="15" x14ac:dyDescent="0.25">
      <c r="A39" s="2" t="s">
        <v>44</v>
      </c>
      <c r="B39" s="55"/>
      <c r="C39" s="71"/>
      <c r="D39" s="84"/>
      <c r="E39" s="31"/>
      <c r="F39" s="55"/>
      <c r="G39" s="123">
        <v>-390000</v>
      </c>
      <c r="H39" s="76">
        <v>45488</v>
      </c>
      <c r="I39" s="92" t="s">
        <v>95</v>
      </c>
      <c r="J39" s="97" t="s">
        <v>126</v>
      </c>
    </row>
    <row r="40" spans="1:10" ht="15" x14ac:dyDescent="0.25">
      <c r="A40" s="28" t="s">
        <v>45</v>
      </c>
      <c r="B40" s="57"/>
      <c r="C40" s="71"/>
      <c r="D40" s="81"/>
      <c r="E40" s="53"/>
      <c r="F40" s="57"/>
      <c r="G40" s="123">
        <v>-35000</v>
      </c>
      <c r="H40" s="76">
        <v>45488</v>
      </c>
      <c r="I40" s="127" t="s">
        <v>95</v>
      </c>
      <c r="J40" s="97" t="s">
        <v>127</v>
      </c>
    </row>
    <row r="41" spans="1:10" ht="15" x14ac:dyDescent="0.25">
      <c r="A41" s="28" t="s">
        <v>46</v>
      </c>
      <c r="B41" s="55"/>
      <c r="C41" s="71"/>
      <c r="D41" s="84"/>
      <c r="E41" s="31"/>
      <c r="F41" s="55"/>
      <c r="G41" s="123">
        <v>-5000</v>
      </c>
      <c r="H41" s="76">
        <v>45488</v>
      </c>
      <c r="I41" s="91" t="s">
        <v>95</v>
      </c>
      <c r="J41" s="98" t="s">
        <v>128</v>
      </c>
    </row>
    <row r="42" spans="1:10" ht="15" x14ac:dyDescent="0.25">
      <c r="A42" s="28" t="s">
        <v>47</v>
      </c>
      <c r="B42" s="141">
        <v>-194000</v>
      </c>
      <c r="C42" s="142">
        <v>-194000</v>
      </c>
      <c r="D42" s="81"/>
      <c r="E42" s="53"/>
      <c r="F42" s="57"/>
      <c r="G42" s="123">
        <v>-194000</v>
      </c>
      <c r="H42" s="76">
        <v>45516</v>
      </c>
      <c r="I42" s="127" t="s">
        <v>95</v>
      </c>
      <c r="J42" s="98" t="s">
        <v>129</v>
      </c>
    </row>
    <row r="43" spans="1:10" ht="15" x14ac:dyDescent="0.25">
      <c r="A43" s="2" t="s">
        <v>51</v>
      </c>
      <c r="B43" s="55"/>
      <c r="C43" s="71"/>
      <c r="D43" s="84"/>
      <c r="E43" s="31"/>
      <c r="F43" s="55"/>
      <c r="G43" s="123">
        <v>-35000</v>
      </c>
      <c r="H43" s="76">
        <v>45516</v>
      </c>
      <c r="I43" s="91" t="s">
        <v>95</v>
      </c>
      <c r="J43" s="98" t="str">
        <f t="shared" ref="J43:J44" si="2">$J$42</f>
        <v>0553/RMOb-SB/2226/31</v>
      </c>
    </row>
    <row r="44" spans="1:10" ht="15" x14ac:dyDescent="0.25">
      <c r="A44" s="28" t="s">
        <v>52</v>
      </c>
      <c r="B44" s="57">
        <v>218000</v>
      </c>
      <c r="C44" s="71">
        <v>218000</v>
      </c>
      <c r="D44" s="81"/>
      <c r="E44" s="53"/>
      <c r="F44" s="82"/>
      <c r="G44" s="123"/>
      <c r="H44" s="76">
        <v>45516</v>
      </c>
      <c r="I44" s="127" t="s">
        <v>95</v>
      </c>
      <c r="J44" s="97" t="str">
        <f t="shared" si="2"/>
        <v>0553/RMOb-SB/2226/31</v>
      </c>
    </row>
    <row r="45" spans="1:10" ht="15" x14ac:dyDescent="0.25">
      <c r="A45" s="28" t="s">
        <v>53</v>
      </c>
      <c r="B45" s="55"/>
      <c r="C45" s="71"/>
      <c r="D45" s="84"/>
      <c r="E45" s="31"/>
      <c r="F45" s="55"/>
      <c r="G45" s="123">
        <v>-715000</v>
      </c>
      <c r="H45" s="76">
        <v>45516</v>
      </c>
      <c r="I45" s="91" t="s">
        <v>95</v>
      </c>
      <c r="J45" s="98" t="s">
        <v>130</v>
      </c>
    </row>
    <row r="46" spans="1:10" ht="15" x14ac:dyDescent="0.25">
      <c r="A46" s="28" t="s">
        <v>54</v>
      </c>
      <c r="B46" s="55"/>
      <c r="C46" s="83"/>
      <c r="D46" s="84"/>
      <c r="E46" s="31"/>
      <c r="F46" s="55"/>
      <c r="G46" s="123">
        <v>-617000</v>
      </c>
      <c r="H46" s="76">
        <v>45516</v>
      </c>
      <c r="I46" s="127" t="s">
        <v>95</v>
      </c>
      <c r="J46" s="98" t="s">
        <v>131</v>
      </c>
    </row>
    <row r="47" spans="1:10" ht="15" x14ac:dyDescent="0.25">
      <c r="A47" s="28" t="s">
        <v>55</v>
      </c>
      <c r="B47" s="57"/>
      <c r="C47" s="80"/>
      <c r="D47" s="81"/>
      <c r="E47" s="53"/>
      <c r="F47" s="57"/>
      <c r="G47" s="123">
        <v>-920000</v>
      </c>
      <c r="H47" s="76">
        <v>45516</v>
      </c>
      <c r="I47" s="91" t="s">
        <v>95</v>
      </c>
      <c r="J47" s="98" t="s">
        <v>132</v>
      </c>
    </row>
    <row r="48" spans="1:10" ht="15" x14ac:dyDescent="0.25">
      <c r="A48" s="2" t="s">
        <v>56</v>
      </c>
      <c r="B48" s="55"/>
      <c r="C48" s="83"/>
      <c r="D48" s="84"/>
      <c r="E48" s="31"/>
      <c r="F48" s="55"/>
      <c r="G48" s="123">
        <v>-141000</v>
      </c>
      <c r="H48" s="76">
        <v>45516</v>
      </c>
      <c r="I48" s="125" t="s">
        <v>95</v>
      </c>
      <c r="J48" s="98" t="s">
        <v>133</v>
      </c>
    </row>
    <row r="49" spans="1:10" ht="15" x14ac:dyDescent="0.25">
      <c r="A49" s="28" t="s">
        <v>57</v>
      </c>
      <c r="B49" s="56"/>
      <c r="C49" s="93"/>
      <c r="D49" s="84"/>
      <c r="E49" s="31"/>
      <c r="F49" s="55"/>
      <c r="G49" s="123">
        <v>0</v>
      </c>
      <c r="H49" s="76">
        <v>45537</v>
      </c>
      <c r="I49" s="125" t="s">
        <v>95</v>
      </c>
      <c r="J49" s="98" t="s">
        <v>134</v>
      </c>
    </row>
    <row r="50" spans="1:10" ht="15" x14ac:dyDescent="0.25">
      <c r="A50" s="2" t="s">
        <v>58</v>
      </c>
      <c r="B50" s="56">
        <v>250000</v>
      </c>
      <c r="C50" s="94">
        <v>250000</v>
      </c>
      <c r="D50" s="49"/>
      <c r="E50" s="53"/>
      <c r="F50" s="57"/>
      <c r="G50" s="123"/>
      <c r="H50" s="76">
        <v>45537</v>
      </c>
      <c r="I50" s="125" t="s">
        <v>95</v>
      </c>
      <c r="J50" s="98" t="s">
        <v>134</v>
      </c>
    </row>
    <row r="51" spans="1:10" ht="15" x14ac:dyDescent="0.25">
      <c r="A51" s="28" t="s">
        <v>59</v>
      </c>
      <c r="B51" s="55"/>
      <c r="C51" s="93"/>
      <c r="D51" s="84"/>
      <c r="E51" s="31"/>
      <c r="F51" s="85"/>
      <c r="G51" s="123">
        <v>-227000</v>
      </c>
      <c r="H51" s="76">
        <v>45537</v>
      </c>
      <c r="I51" s="125" t="s">
        <v>95</v>
      </c>
      <c r="J51" s="137" t="s">
        <v>136</v>
      </c>
    </row>
    <row r="52" spans="1:10" ht="15" x14ac:dyDescent="0.25">
      <c r="A52" s="2" t="s">
        <v>60</v>
      </c>
      <c r="B52" s="132">
        <v>-12622000</v>
      </c>
      <c r="C52" s="135">
        <v>-12622000</v>
      </c>
      <c r="D52" s="84"/>
      <c r="E52" s="31"/>
      <c r="F52" s="85"/>
      <c r="G52" s="123">
        <v>-4000000</v>
      </c>
      <c r="H52" s="76">
        <v>45537</v>
      </c>
      <c r="I52" s="91" t="s">
        <v>95</v>
      </c>
      <c r="J52" s="97" t="s">
        <v>134</v>
      </c>
    </row>
    <row r="53" spans="1:10" ht="15" x14ac:dyDescent="0.25">
      <c r="A53" s="28" t="s">
        <v>61</v>
      </c>
      <c r="B53" s="56"/>
      <c r="C53" s="99"/>
      <c r="D53" s="100"/>
      <c r="E53" s="32"/>
      <c r="F53" s="56"/>
      <c r="G53" s="123">
        <v>-1404000</v>
      </c>
      <c r="H53" s="76">
        <v>45553</v>
      </c>
      <c r="I53" s="133" t="s">
        <v>107</v>
      </c>
      <c r="J53" s="97" t="s">
        <v>135</v>
      </c>
    </row>
    <row r="54" spans="1:10" ht="15" x14ac:dyDescent="0.25">
      <c r="A54" s="2" t="s">
        <v>62</v>
      </c>
      <c r="B54" s="55"/>
      <c r="C54" s="83"/>
      <c r="D54" s="84"/>
      <c r="E54" s="31"/>
      <c r="F54" s="55">
        <v>36000</v>
      </c>
      <c r="G54" s="123"/>
      <c r="H54" s="76">
        <v>45553</v>
      </c>
      <c r="I54" s="133" t="s">
        <v>107</v>
      </c>
      <c r="J54" s="90" t="s">
        <v>137</v>
      </c>
    </row>
    <row r="55" spans="1:10" ht="15" x14ac:dyDescent="0.25">
      <c r="A55" s="28" t="s">
        <v>63</v>
      </c>
      <c r="B55" s="56">
        <v>95000</v>
      </c>
      <c r="C55" s="99">
        <v>95000</v>
      </c>
      <c r="D55" s="100"/>
      <c r="E55" s="32"/>
      <c r="F55" s="56"/>
      <c r="G55" s="123"/>
      <c r="H55" s="77">
        <v>45553</v>
      </c>
      <c r="I55" s="77" t="s">
        <v>107</v>
      </c>
      <c r="J55" s="96" t="s">
        <v>137</v>
      </c>
    </row>
    <row r="56" spans="1:10" ht="15" x14ac:dyDescent="0.25">
      <c r="A56" s="28" t="s">
        <v>64</v>
      </c>
      <c r="B56" s="57"/>
      <c r="C56" s="80"/>
      <c r="D56" s="81"/>
      <c r="E56" s="53"/>
      <c r="F56" s="57">
        <v>3300000</v>
      </c>
      <c r="G56" s="123">
        <v>-250000</v>
      </c>
      <c r="H56" s="76">
        <v>45553</v>
      </c>
      <c r="I56" s="129" t="s">
        <v>95</v>
      </c>
      <c r="J56" s="98" t="s">
        <v>140</v>
      </c>
    </row>
    <row r="57" spans="1:10" ht="15" x14ac:dyDescent="0.25">
      <c r="A57" s="2" t="s">
        <v>65</v>
      </c>
      <c r="B57" s="55">
        <v>50000</v>
      </c>
      <c r="C57" s="83"/>
      <c r="D57" s="84"/>
      <c r="E57" s="31"/>
      <c r="F57" s="55"/>
      <c r="G57" s="123"/>
      <c r="H57" s="76">
        <v>45553</v>
      </c>
      <c r="I57" s="91" t="s">
        <v>95</v>
      </c>
      <c r="J57" s="98" t="s">
        <v>138</v>
      </c>
    </row>
    <row r="58" spans="1:10" ht="15" x14ac:dyDescent="0.25">
      <c r="A58" s="2" t="s">
        <v>66</v>
      </c>
      <c r="B58" s="57"/>
      <c r="C58" s="80"/>
      <c r="D58" s="81"/>
      <c r="E58" s="53"/>
      <c r="F58" s="57">
        <v>73000</v>
      </c>
      <c r="G58" s="123"/>
      <c r="H58" s="101">
        <v>45553</v>
      </c>
      <c r="I58" s="127" t="s">
        <v>95</v>
      </c>
      <c r="J58" s="102" t="s">
        <v>139</v>
      </c>
    </row>
    <row r="59" spans="1:10" ht="15" x14ac:dyDescent="0.25">
      <c r="A59" s="28" t="s">
        <v>67</v>
      </c>
      <c r="B59" s="55">
        <v>395000</v>
      </c>
      <c r="C59" s="83"/>
      <c r="D59" s="84"/>
      <c r="E59" s="31"/>
      <c r="F59" s="55"/>
      <c r="G59" s="31">
        <v>145000</v>
      </c>
      <c r="H59" s="104">
        <v>45555</v>
      </c>
      <c r="I59" s="91" t="s">
        <v>95</v>
      </c>
      <c r="J59" s="97" t="s">
        <v>141</v>
      </c>
    </row>
    <row r="60" spans="1:10" ht="15" x14ac:dyDescent="0.25">
      <c r="A60" s="2" t="s">
        <v>68</v>
      </c>
      <c r="B60" s="56">
        <v>45000</v>
      </c>
      <c r="C60" s="99"/>
      <c r="D60" s="100"/>
      <c r="E60" s="32"/>
      <c r="F60" s="56"/>
      <c r="G60" s="123"/>
      <c r="H60" s="103">
        <v>45560</v>
      </c>
      <c r="I60" s="92" t="s">
        <v>95</v>
      </c>
      <c r="J60" s="98" t="s">
        <v>142</v>
      </c>
    </row>
    <row r="61" spans="1:10" ht="15" x14ac:dyDescent="0.25">
      <c r="A61" s="28" t="s">
        <v>69</v>
      </c>
      <c r="B61" s="56">
        <v>180000</v>
      </c>
      <c r="C61" s="99">
        <v>180000</v>
      </c>
      <c r="D61" s="100"/>
      <c r="E61" s="32"/>
      <c r="F61" s="56"/>
      <c r="G61" s="31">
        <v>180000</v>
      </c>
      <c r="H61" s="103">
        <v>45579</v>
      </c>
      <c r="I61" s="92" t="s">
        <v>95</v>
      </c>
      <c r="J61" s="98" t="s">
        <v>143</v>
      </c>
    </row>
    <row r="62" spans="1:10" ht="15" x14ac:dyDescent="0.25">
      <c r="A62" s="2" t="s">
        <v>70</v>
      </c>
      <c r="B62" s="56"/>
      <c r="C62" s="99"/>
      <c r="D62" s="100"/>
      <c r="E62" s="32"/>
      <c r="F62" s="56"/>
      <c r="G62" s="123">
        <v>-97000</v>
      </c>
      <c r="H62" s="103">
        <v>45579</v>
      </c>
      <c r="I62" s="92" t="s">
        <v>95</v>
      </c>
      <c r="J62" s="98" t="s">
        <v>144</v>
      </c>
    </row>
    <row r="63" spans="1:10" ht="15" x14ac:dyDescent="0.25">
      <c r="A63" s="28" t="s">
        <v>71</v>
      </c>
      <c r="B63" s="56"/>
      <c r="C63" s="99"/>
      <c r="D63" s="100"/>
      <c r="E63" s="32"/>
      <c r="F63" s="56"/>
      <c r="G63" s="123">
        <v>-195000</v>
      </c>
      <c r="H63" s="103">
        <v>45595</v>
      </c>
      <c r="I63" s="92" t="s">
        <v>95</v>
      </c>
      <c r="J63" s="98" t="s">
        <v>145</v>
      </c>
    </row>
    <row r="64" spans="1:10" ht="15" x14ac:dyDescent="0.25">
      <c r="A64" s="28" t="s">
        <v>72</v>
      </c>
      <c r="B64" s="56"/>
      <c r="C64" s="99"/>
      <c r="D64" s="100"/>
      <c r="E64" s="32"/>
      <c r="F64" s="56">
        <v>1132000</v>
      </c>
      <c r="G64" s="123"/>
      <c r="H64" s="103">
        <v>45595</v>
      </c>
      <c r="I64" s="92" t="s">
        <v>95</v>
      </c>
      <c r="J64" s="98" t="s">
        <v>146</v>
      </c>
    </row>
    <row r="65" spans="1:10" ht="15" x14ac:dyDescent="0.25">
      <c r="A65" s="2" t="s">
        <v>73</v>
      </c>
      <c r="B65" s="56"/>
      <c r="C65" s="99"/>
      <c r="D65" s="100"/>
      <c r="E65" s="32"/>
      <c r="F65" s="56">
        <v>801000</v>
      </c>
      <c r="G65" s="123"/>
      <c r="H65" s="103">
        <v>45595</v>
      </c>
      <c r="I65" s="92" t="s">
        <v>95</v>
      </c>
      <c r="J65" s="98" t="s">
        <v>147</v>
      </c>
    </row>
    <row r="66" spans="1:10" ht="15" x14ac:dyDescent="0.25">
      <c r="A66" s="2" t="s">
        <v>74</v>
      </c>
      <c r="B66" s="56"/>
      <c r="C66" s="99"/>
      <c r="D66" s="100"/>
      <c r="E66" s="32"/>
      <c r="F66" s="56">
        <v>199000</v>
      </c>
      <c r="G66" s="31"/>
      <c r="H66" s="103">
        <v>45600</v>
      </c>
      <c r="I66" s="92" t="s">
        <v>95</v>
      </c>
      <c r="J66" s="98" t="s">
        <v>149</v>
      </c>
    </row>
    <row r="67" spans="1:10" ht="15" x14ac:dyDescent="0.25">
      <c r="A67" s="28" t="s">
        <v>75</v>
      </c>
      <c r="B67" s="56"/>
      <c r="C67" s="99"/>
      <c r="D67" s="100"/>
      <c r="E67" s="32"/>
      <c r="F67" s="56">
        <v>604000</v>
      </c>
      <c r="G67" s="123"/>
      <c r="H67" s="103">
        <v>45600</v>
      </c>
      <c r="I67" s="92" t="s">
        <v>95</v>
      </c>
      <c r="J67" s="98" t="s">
        <v>148</v>
      </c>
    </row>
    <row r="68" spans="1:10" ht="15" x14ac:dyDescent="0.25">
      <c r="A68" s="2" t="s">
        <v>76</v>
      </c>
      <c r="B68" s="56">
        <v>21000</v>
      </c>
      <c r="C68" s="99">
        <v>21000</v>
      </c>
      <c r="D68" s="100"/>
      <c r="E68" s="32"/>
      <c r="F68" s="56"/>
      <c r="G68" s="123"/>
      <c r="H68" s="103">
        <v>45621</v>
      </c>
      <c r="I68" s="92" t="s">
        <v>95</v>
      </c>
      <c r="J68" s="98" t="s">
        <v>150</v>
      </c>
    </row>
    <row r="69" spans="1:10" ht="15" x14ac:dyDescent="0.25">
      <c r="A69" s="28" t="s">
        <v>77</v>
      </c>
      <c r="B69" s="56">
        <v>2028000</v>
      </c>
      <c r="C69" s="99">
        <v>2000000</v>
      </c>
      <c r="D69" s="100"/>
      <c r="E69" s="32"/>
      <c r="F69" s="56"/>
      <c r="G69" s="31"/>
      <c r="H69" s="103">
        <v>45628</v>
      </c>
      <c r="I69" s="138" t="s">
        <v>95</v>
      </c>
      <c r="J69" s="98" t="s">
        <v>154</v>
      </c>
    </row>
    <row r="70" spans="1:10" ht="15" x14ac:dyDescent="0.25">
      <c r="A70" s="2" t="s">
        <v>78</v>
      </c>
      <c r="B70" s="56"/>
      <c r="C70" s="99"/>
      <c r="D70" s="100"/>
      <c r="E70" s="32"/>
      <c r="F70" s="56"/>
      <c r="G70" s="123">
        <v>-342000</v>
      </c>
      <c r="H70" s="103">
        <v>45628</v>
      </c>
      <c r="I70" s="92" t="s">
        <v>95</v>
      </c>
      <c r="J70" s="98" t="s">
        <v>153</v>
      </c>
    </row>
    <row r="71" spans="1:10" ht="15" x14ac:dyDescent="0.25">
      <c r="A71" s="28" t="s">
        <v>79</v>
      </c>
      <c r="B71" s="56"/>
      <c r="C71" s="99"/>
      <c r="D71" s="100"/>
      <c r="E71" s="32"/>
      <c r="F71" s="56"/>
      <c r="G71" s="123">
        <v>-279000</v>
      </c>
      <c r="H71" s="103">
        <v>45628</v>
      </c>
      <c r="I71" s="92" t="s">
        <v>95</v>
      </c>
      <c r="J71" s="98" t="s">
        <v>151</v>
      </c>
    </row>
    <row r="72" spans="1:10" ht="15" x14ac:dyDescent="0.25">
      <c r="A72" s="28" t="s">
        <v>80</v>
      </c>
      <c r="B72" s="56"/>
      <c r="C72" s="99"/>
      <c r="D72" s="100"/>
      <c r="E72" s="32"/>
      <c r="F72" s="56"/>
      <c r="G72" s="123">
        <v>-229000</v>
      </c>
      <c r="H72" s="103">
        <v>45628</v>
      </c>
      <c r="I72" s="92" t="s">
        <v>95</v>
      </c>
      <c r="J72" s="98" t="s">
        <v>152</v>
      </c>
    </row>
    <row r="73" spans="1:10" ht="15" x14ac:dyDescent="0.25">
      <c r="A73" s="2" t="s">
        <v>81</v>
      </c>
      <c r="B73" s="56">
        <v>751000</v>
      </c>
      <c r="C73" s="99">
        <v>751000</v>
      </c>
      <c r="D73" s="100"/>
      <c r="E73" s="32"/>
      <c r="F73" s="56"/>
      <c r="G73" s="31">
        <v>518000</v>
      </c>
      <c r="H73" s="103">
        <v>45637</v>
      </c>
      <c r="I73" s="95" t="s">
        <v>107</v>
      </c>
      <c r="J73" s="96" t="s">
        <v>155</v>
      </c>
    </row>
    <row r="74" spans="1:10" ht="15" x14ac:dyDescent="0.25">
      <c r="A74" s="2" t="s">
        <v>82</v>
      </c>
      <c r="B74" s="56">
        <v>7000</v>
      </c>
      <c r="C74" s="99"/>
      <c r="D74" s="100"/>
      <c r="E74" s="32"/>
      <c r="F74" s="56"/>
      <c r="G74" s="123">
        <v>-73000</v>
      </c>
      <c r="H74" s="103">
        <v>45642</v>
      </c>
      <c r="I74" s="92" t="s">
        <v>95</v>
      </c>
      <c r="J74" s="98" t="s">
        <v>156</v>
      </c>
    </row>
    <row r="75" spans="1:10" ht="15" x14ac:dyDescent="0.25">
      <c r="A75" s="28" t="s">
        <v>83</v>
      </c>
      <c r="B75" s="56">
        <v>384000</v>
      </c>
      <c r="C75" s="99">
        <v>384000</v>
      </c>
      <c r="D75" s="100"/>
      <c r="E75" s="32"/>
      <c r="F75" s="56"/>
      <c r="G75" s="123">
        <v>-215000</v>
      </c>
      <c r="H75" s="103">
        <v>45670</v>
      </c>
      <c r="I75" s="92" t="s">
        <v>95</v>
      </c>
      <c r="J75" s="98" t="s">
        <v>157</v>
      </c>
    </row>
    <row r="76" spans="1:10" ht="15" x14ac:dyDescent="0.25">
      <c r="A76" s="2" t="s">
        <v>84</v>
      </c>
      <c r="B76" s="56"/>
      <c r="C76" s="99"/>
      <c r="D76" s="100"/>
      <c r="E76" s="32"/>
      <c r="F76" s="56"/>
      <c r="G76" s="123"/>
      <c r="H76" s="103"/>
      <c r="I76" s="92"/>
      <c r="J76" s="98"/>
    </row>
    <row r="77" spans="1:10" ht="15" x14ac:dyDescent="0.25">
      <c r="A77" s="28" t="s">
        <v>85</v>
      </c>
      <c r="B77" s="56"/>
      <c r="C77" s="99"/>
      <c r="D77" s="100"/>
      <c r="E77" s="32"/>
      <c r="F77" s="56"/>
      <c r="G77" s="123"/>
      <c r="H77" s="103"/>
      <c r="I77" s="92"/>
      <c r="J77" s="98"/>
    </row>
    <row r="78" spans="1:10" ht="15" x14ac:dyDescent="0.25">
      <c r="A78" s="2" t="s">
        <v>86</v>
      </c>
      <c r="B78" s="56"/>
      <c r="C78" s="99"/>
      <c r="D78" s="100"/>
      <c r="E78" s="32"/>
      <c r="F78" s="56"/>
      <c r="G78" s="123"/>
      <c r="H78" s="103"/>
      <c r="I78" s="92"/>
      <c r="J78" s="98"/>
    </row>
    <row r="79" spans="1:10" ht="15" x14ac:dyDescent="0.25">
      <c r="A79" s="28" t="s">
        <v>87</v>
      </c>
      <c r="B79" s="56"/>
      <c r="C79" s="99"/>
      <c r="D79" s="100"/>
      <c r="E79" s="32"/>
      <c r="F79" s="56"/>
      <c r="G79" s="123"/>
      <c r="H79" s="103"/>
      <c r="I79" s="92"/>
      <c r="J79" s="98"/>
    </row>
    <row r="80" spans="1:10" ht="15" x14ac:dyDescent="0.25">
      <c r="A80" s="28" t="s">
        <v>88</v>
      </c>
      <c r="B80" s="56"/>
      <c r="C80" s="99"/>
      <c r="D80" s="100"/>
      <c r="E80" s="32"/>
      <c r="F80" s="56"/>
      <c r="G80" s="123"/>
      <c r="H80" s="103"/>
      <c r="I80" s="92"/>
      <c r="J80" s="98"/>
    </row>
    <row r="81" spans="1:12" ht="15" x14ac:dyDescent="0.25">
      <c r="A81" s="2" t="s">
        <v>89</v>
      </c>
      <c r="B81" s="56"/>
      <c r="C81" s="99"/>
      <c r="D81" s="100"/>
      <c r="E81" s="32"/>
      <c r="F81" s="56"/>
      <c r="G81" s="123"/>
      <c r="H81" s="103"/>
      <c r="I81" s="92"/>
      <c r="J81" s="98"/>
    </row>
    <row r="82" spans="1:12" ht="15" x14ac:dyDescent="0.25">
      <c r="A82" s="2" t="s">
        <v>90</v>
      </c>
      <c r="B82" s="56"/>
      <c r="C82" s="99"/>
      <c r="D82" s="100"/>
      <c r="E82" s="32"/>
      <c r="F82" s="56"/>
      <c r="G82" s="123"/>
      <c r="H82" s="103"/>
      <c r="I82" s="95"/>
      <c r="J82" s="96"/>
    </row>
    <row r="83" spans="1:12" ht="15" x14ac:dyDescent="0.25">
      <c r="A83" s="28" t="s">
        <v>91</v>
      </c>
      <c r="B83" s="56"/>
      <c r="C83" s="99"/>
      <c r="D83" s="100"/>
      <c r="E83" s="32"/>
      <c r="F83" s="56"/>
      <c r="G83" s="123"/>
      <c r="H83" s="103"/>
      <c r="I83" s="95"/>
      <c r="J83" s="96"/>
    </row>
    <row r="84" spans="1:12" ht="15" x14ac:dyDescent="0.25">
      <c r="A84" s="2" t="s">
        <v>92</v>
      </c>
      <c r="B84" s="56"/>
      <c r="C84" s="99"/>
      <c r="D84" s="100"/>
      <c r="E84" s="32"/>
      <c r="F84" s="56"/>
      <c r="G84" s="123"/>
      <c r="H84" s="103"/>
      <c r="I84" s="95"/>
      <c r="J84" s="96"/>
    </row>
    <row r="85" spans="1:12" ht="15" x14ac:dyDescent="0.25">
      <c r="A85" s="28" t="s">
        <v>93</v>
      </c>
      <c r="B85" s="132"/>
      <c r="C85" s="135"/>
      <c r="D85" s="84"/>
      <c r="E85" s="31"/>
      <c r="F85" s="55"/>
      <c r="G85" s="123"/>
      <c r="H85" s="104"/>
      <c r="I85" s="133"/>
      <c r="J85" s="90"/>
    </row>
    <row r="86" spans="1:12" ht="15" x14ac:dyDescent="0.25">
      <c r="A86" s="2" t="s">
        <v>94</v>
      </c>
      <c r="B86" s="55"/>
      <c r="C86" s="83"/>
      <c r="D86" s="84"/>
      <c r="E86" s="31"/>
      <c r="F86" s="55"/>
      <c r="G86" s="123"/>
      <c r="H86" s="104"/>
      <c r="I86" s="133"/>
      <c r="J86" s="90"/>
    </row>
    <row r="87" spans="1:12" ht="15" x14ac:dyDescent="0.25">
      <c r="A87" s="2" t="s">
        <v>97</v>
      </c>
      <c r="B87" s="56"/>
      <c r="C87" s="99"/>
      <c r="D87" s="100"/>
      <c r="E87" s="32"/>
      <c r="F87" s="56"/>
      <c r="G87" s="124"/>
      <c r="H87" s="103"/>
      <c r="I87" s="92"/>
      <c r="J87" s="98"/>
    </row>
    <row r="88" spans="1:12" ht="15" x14ac:dyDescent="0.25">
      <c r="A88" s="2" t="s">
        <v>98</v>
      </c>
      <c r="B88" s="55"/>
      <c r="C88" s="83"/>
      <c r="D88" s="84"/>
      <c r="E88" s="31"/>
      <c r="F88" s="55"/>
      <c r="G88" s="123"/>
      <c r="H88" s="104"/>
      <c r="I88" s="91"/>
      <c r="J88" s="97"/>
    </row>
    <row r="89" spans="1:12" ht="15" x14ac:dyDescent="0.25">
      <c r="A89" s="2" t="s">
        <v>99</v>
      </c>
      <c r="B89" s="55"/>
      <c r="C89" s="83"/>
      <c r="D89" s="84"/>
      <c r="E89" s="31"/>
      <c r="F89" s="55"/>
      <c r="G89" s="123"/>
      <c r="H89" s="104"/>
      <c r="I89" s="91"/>
      <c r="J89" s="97"/>
    </row>
    <row r="90" spans="1:12" ht="15.75" thickBot="1" x14ac:dyDescent="0.3">
      <c r="A90" s="52" t="s">
        <v>100</v>
      </c>
      <c r="B90" s="57"/>
      <c r="C90" s="80"/>
      <c r="D90" s="81"/>
      <c r="E90" s="53"/>
      <c r="F90" s="57"/>
      <c r="G90" s="134"/>
      <c r="H90" s="101"/>
      <c r="I90" s="127"/>
      <c r="J90" s="102"/>
    </row>
    <row r="91" spans="1:12" ht="15.75" thickBot="1" x14ac:dyDescent="0.3">
      <c r="A91" s="9" t="s">
        <v>33</v>
      </c>
      <c r="B91" s="5"/>
      <c r="C91" s="20">
        <f>SUM(C7:C42)</f>
        <v>44723000</v>
      </c>
      <c r="D91" s="39"/>
      <c r="E91" s="35"/>
      <c r="F91" s="107"/>
      <c r="G91" s="107"/>
      <c r="H91" s="22"/>
      <c r="I91" s="22"/>
      <c r="J91" s="87"/>
      <c r="K91" s="15"/>
    </row>
    <row r="92" spans="1:12" ht="15" thickBot="1" x14ac:dyDescent="0.25">
      <c r="A92" s="9" t="s">
        <v>33</v>
      </c>
      <c r="B92" s="13">
        <f>SUM(B6:B91)</f>
        <v>95690000</v>
      </c>
      <c r="C92" s="11"/>
      <c r="D92" s="13"/>
      <c r="E92" s="36"/>
      <c r="F92" s="33"/>
      <c r="G92" s="105"/>
      <c r="H92" s="23"/>
      <c r="I92" s="23"/>
      <c r="J92" s="18"/>
      <c r="K92" s="16">
        <f>SUM(B92:J92)</f>
        <v>95690000</v>
      </c>
    </row>
    <row r="93" spans="1:12" ht="15" thickBot="1" x14ac:dyDescent="0.25">
      <c r="A93" s="9" t="s">
        <v>42</v>
      </c>
      <c r="B93" s="13"/>
      <c r="C93" s="11"/>
      <c r="D93" s="13">
        <f>SUM(D21:D92)</f>
        <v>1000</v>
      </c>
      <c r="E93" s="36">
        <f>SUM(E6:E92)</f>
        <v>25491000</v>
      </c>
      <c r="F93" s="33"/>
      <c r="G93" s="105"/>
      <c r="H93" s="23"/>
      <c r="I93" s="23"/>
      <c r="J93" s="18"/>
      <c r="K93" s="16">
        <f>SUM(B93:J93)</f>
        <v>25492000</v>
      </c>
    </row>
    <row r="94" spans="1:12" ht="14.25" thickBot="1" x14ac:dyDescent="0.3">
      <c r="A94" s="109" t="s">
        <v>37</v>
      </c>
      <c r="B94" s="110">
        <v>-750000</v>
      </c>
      <c r="D94" s="40"/>
      <c r="E94" s="110"/>
      <c r="F94" s="40"/>
      <c r="G94" s="111"/>
      <c r="H94" s="24"/>
      <c r="I94" s="24"/>
      <c r="J94" s="40"/>
      <c r="K94" s="112">
        <f>SUM(B94:J94)</f>
        <v>-750000</v>
      </c>
      <c r="L94" s="4"/>
    </row>
    <row r="95" spans="1:12" ht="14.25" thickBot="1" x14ac:dyDescent="0.3">
      <c r="A95" s="113" t="s">
        <v>96</v>
      </c>
      <c r="B95" s="114"/>
      <c r="C95" s="115"/>
      <c r="D95" s="116"/>
      <c r="E95" s="117"/>
      <c r="F95" s="116"/>
      <c r="G95" s="118">
        <f>SUM(G6:G94)</f>
        <v>4073000</v>
      </c>
      <c r="H95" s="117"/>
      <c r="I95" s="117"/>
      <c r="J95" s="116"/>
      <c r="K95" s="119"/>
      <c r="L95" s="4"/>
    </row>
    <row r="96" spans="1:12" ht="15" thickBot="1" x14ac:dyDescent="0.25">
      <c r="A96" s="10" t="s">
        <v>33</v>
      </c>
      <c r="B96" s="14">
        <f>SUM(B92:B94)</f>
        <v>94940000</v>
      </c>
      <c r="C96" s="12"/>
      <c r="D96" s="14">
        <f>SUM(D92:D94)</f>
        <v>1000</v>
      </c>
      <c r="E96" s="37">
        <f>SUM(E92:E94)</f>
        <v>25491000</v>
      </c>
      <c r="F96" s="6"/>
      <c r="G96" s="106"/>
      <c r="H96" s="25"/>
      <c r="I96" s="25"/>
      <c r="J96" s="19"/>
      <c r="K96" s="17">
        <f>SUM(K92:K94)</f>
        <v>120432000</v>
      </c>
    </row>
    <row r="98" spans="1:11" x14ac:dyDescent="0.2">
      <c r="A98" t="s">
        <v>40</v>
      </c>
    </row>
    <row r="99" spans="1:11" x14ac:dyDescent="0.2">
      <c r="A99" t="s">
        <v>41</v>
      </c>
      <c r="G99" s="130"/>
      <c r="K99" s="4"/>
    </row>
    <row r="101" spans="1:11" x14ac:dyDescent="0.2">
      <c r="A101" t="s">
        <v>49</v>
      </c>
    </row>
    <row r="102" spans="1:11" x14ac:dyDescent="0.2">
      <c r="B102" s="4"/>
      <c r="C102" s="4"/>
      <c r="D102" s="4"/>
      <c r="G102" s="130"/>
    </row>
  </sheetData>
  <phoneticPr fontId="28" type="noConversion"/>
  <pageMargins left="0.78740157480314965" right="0.19685039370078741" top="0.39370078740157483" bottom="0.39370078740157483" header="0.51181102362204722" footer="0.51181102362204722"/>
  <pageSetup paperSize="9" scale="66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kalocova</dc:creator>
  <cp:lastModifiedBy>Kaločová Jarmila</cp:lastModifiedBy>
  <cp:lastPrinted>2023-01-11T15:20:24Z</cp:lastPrinted>
  <dcterms:created xsi:type="dcterms:W3CDTF">2003-01-09T11:29:13Z</dcterms:created>
  <dcterms:modified xsi:type="dcterms:W3CDTF">2025-01-15T09:59:21Z</dcterms:modified>
</cp:coreProperties>
</file>