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4 ROZPOČET\Rozpočtová opatření  2024\"/>
    </mc:Choice>
  </mc:AlternateContent>
  <xr:revisionPtr revIDLastSave="0" documentId="13_ncr:1_{7CC1CE2F-D6C6-4AD2-893B-D4CF4A0C1B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D43" i="1"/>
  <c r="F27" i="1"/>
  <c r="E42" i="1"/>
  <c r="E41" i="1" l="1"/>
  <c r="C43" i="1" l="1"/>
  <c r="E36" i="1"/>
  <c r="C37" i="1"/>
  <c r="E38" i="1"/>
  <c r="E35" i="1" l="1"/>
  <c r="E37" i="1" s="1"/>
  <c r="C49" i="1" s="1"/>
  <c r="E40" i="1"/>
  <c r="E43" i="1" s="1"/>
  <c r="C50" i="1" s="1"/>
  <c r="D37" i="1" l="1"/>
</calcChain>
</file>

<file path=xl/sharedStrings.xml><?xml version="1.0" encoding="utf-8"?>
<sst xmlns="http://schemas.openxmlformats.org/spreadsheetml/2006/main" count="43" uniqueCount="39">
  <si>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</si>
  <si>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</si>
  <si>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</si>
  <si>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</si>
  <si>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</si>
  <si>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</si>
  <si>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</si>
  <si>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</si>
  <si>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</si>
  <si>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</si>
  <si>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</si>
  <si>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</si>
  <si>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</si>
  <si>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</si>
  <si>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</si>
  <si>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</si>
  <si>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</si>
  <si>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</si>
  <si>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</si>
  <si>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</si>
  <si>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</si>
  <si>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</si>
  <si>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</si>
  <si>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</si>
  <si>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</si>
  <si>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</si>
  <si>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</si>
  <si>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</si>
  <si>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Rada Mob Stará Bělá</t>
  </si>
  <si>
    <t>Neinvestiční převody mezi statutárním městem a městskými obvody</t>
  </si>
  <si>
    <t>zvyšují příjmy rozpočtu</t>
  </si>
  <si>
    <t>(transfer na zabezpečení prevence kriminality - projekt Správce hřiště)</t>
  </si>
  <si>
    <t>ÚZ 492, org. 508</t>
  </si>
  <si>
    <t>zvyšují se neinvestiční výdaje</t>
  </si>
  <si>
    <t xml:space="preserve">Základní škola neinvestiční příspěvek </t>
  </si>
  <si>
    <t>(hrazeno z transferu SMO na zabezpečení prevence kriminality)</t>
  </si>
  <si>
    <t>ÚZ 492</t>
  </si>
  <si>
    <t>RO 7 - 2024</t>
  </si>
  <si>
    <t>0430/RMOb-SB/2226/25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</si>
</sst>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9"/>
      <name val="Arial Narrow"/>
      <family val="2"/>
      <charset val="238"/>
    </font>
    <font>
      <sz val="8"/>
      <color theme="1"/>
      <name val="Calibri"/>
      <family val="2"/>
      <charset val="238"/>
      <scheme val="minor"/>
    </font>
    <font>
      <i/>
      <sz val="8"/>
      <name val="Arial CE"/>
      <charset val="238"/>
    </font>
    <font>
      <b/>
      <sz val="12"/>
      <color rgb="FFFF0000"/>
      <name val="Arial CE"/>
      <family val="2"/>
      <charset val="238"/>
    </font>
    <font>
      <b/>
      <sz val="11"/>
      <name val="Calibri"/>
      <family val="2"/>
      <charset val="238"/>
      <scheme val="minor"/>
    </font>
    <font>
      <i/>
      <sz val="9"/>
      <name val="Arial CE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0" fontId="0" fillId="0" borderId="15" xfId="0" applyBorder="1"/>
    <xf numFmtId="3" fontId="15" fillId="0" borderId="14" xfId="0" applyNumberFormat="1" applyFont="1" applyBorder="1"/>
    <xf numFmtId="0" fontId="9" fillId="0" borderId="10" xfId="0" applyFont="1" applyBorder="1"/>
    <xf numFmtId="0" fontId="9" fillId="0" borderId="16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4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4" xfId="0" applyFont="1" applyBorder="1"/>
    <xf numFmtId="0" fontId="0" fillId="0" borderId="16" xfId="0" applyBorder="1"/>
    <xf numFmtId="0" fontId="9" fillId="0" borderId="15" xfId="0" applyFont="1" applyBorder="1"/>
    <xf numFmtId="3" fontId="16" fillId="0" borderId="14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5" fillId="0" borderId="19" xfId="0" applyFont="1" applyBorder="1"/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/>
    <xf numFmtId="3" fontId="16" fillId="0" borderId="25" xfId="0" applyNumberFormat="1" applyFont="1" applyBorder="1" applyAlignment="1">
      <alignment shrinkToFit="1"/>
    </xf>
    <xf numFmtId="3" fontId="17" fillId="0" borderId="15" xfId="0" applyNumberFormat="1" applyFont="1" applyBorder="1"/>
    <xf numFmtId="3" fontId="6" fillId="0" borderId="15" xfId="0" applyNumberFormat="1" applyFont="1" applyBorder="1"/>
    <xf numFmtId="3" fontId="16" fillId="0" borderId="16" xfId="0" applyNumberFormat="1" applyFont="1" applyBorder="1"/>
    <xf numFmtId="3" fontId="0" fillId="0" borderId="26" xfId="0" applyNumberFormat="1" applyBorder="1"/>
    <xf numFmtId="3" fontId="0" fillId="0" borderId="15" xfId="0" applyNumberFormat="1" applyBorder="1"/>
    <xf numFmtId="3" fontId="9" fillId="0" borderId="12" xfId="0" applyNumberFormat="1" applyFont="1" applyBorder="1"/>
    <xf numFmtId="3" fontId="8" fillId="0" borderId="24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8" fillId="0" borderId="9" xfId="0" applyFont="1" applyBorder="1" applyAlignment="1">
      <alignment horizontal="center"/>
    </xf>
    <xf numFmtId="0" fontId="28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8" fillId="0" borderId="0" xfId="0" applyFont="1"/>
    <xf numFmtId="3" fontId="28" fillId="0" borderId="0" xfId="0" applyNumberFormat="1" applyFont="1"/>
    <xf numFmtId="0" fontId="0" fillId="3" borderId="17" xfId="0" applyFill="1" applyBorder="1"/>
    <xf numFmtId="0" fontId="29" fillId="0" borderId="14" xfId="0" applyFont="1" applyBorder="1"/>
    <xf numFmtId="0" fontId="26" fillId="3" borderId="28" xfId="0" applyFont="1" applyFill="1" applyBorder="1" applyAlignment="1">
      <alignment horizontal="left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0" fillId="0" borderId="0" xfId="0" applyFont="1" applyAlignment="1">
      <alignment horizontal="right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0" fontId="32" fillId="0" borderId="22" xfId="0" applyFont="1" applyBorder="1" applyAlignment="1">
      <alignment horizontal="left"/>
    </xf>
    <xf numFmtId="0" fontId="0" fillId="0" borderId="24" xfId="0" applyBorder="1" applyAlignment="1">
      <alignment horizontal="center" vertical="center"/>
    </xf>
    <xf numFmtId="0" fontId="24" fillId="0" borderId="0" xfId="0" applyFont="1" applyAlignment="1">
      <alignment horizontal="right"/>
    </xf>
    <xf numFmtId="0" fontId="33" fillId="3" borderId="29" xfId="0" applyFont="1" applyFill="1" applyBorder="1" applyAlignment="1">
      <alignment horizontal="left"/>
    </xf>
    <xf numFmtId="0" fontId="24" fillId="0" borderId="23" xfId="0" applyFont="1" applyBorder="1" applyAlignment="1">
      <alignment horizontal="right"/>
    </xf>
    <xf numFmtId="0" fontId="24" fillId="0" borderId="30" xfId="0" applyFont="1" applyBorder="1" applyAlignment="1">
      <alignment horizontal="right"/>
    </xf>
    <xf numFmtId="3" fontId="28" fillId="0" borderId="18" xfId="0" applyNumberFormat="1" applyFont="1" applyBorder="1" applyAlignment="1">
      <alignment horizontal="right" vertical="center"/>
    </xf>
    <xf numFmtId="3" fontId="28" fillId="0" borderId="5" xfId="0" applyNumberFormat="1" applyFont="1" applyBorder="1" applyAlignment="1">
      <alignment horizontal="right" vertical="center"/>
    </xf>
    <xf numFmtId="0" fontId="34" fillId="3" borderId="17" xfId="0" applyFont="1" applyFill="1" applyBorder="1" applyAlignment="1">
      <alignment horizontal="right"/>
    </xf>
    <xf numFmtId="0" fontId="28" fillId="0" borderId="0" xfId="0" applyFont="1" applyAlignment="1">
      <alignment horizontal="left"/>
    </xf>
    <xf numFmtId="0" fontId="0" fillId="0" borderId="31" xfId="0" applyBorder="1"/>
    <xf numFmtId="0" fontId="27" fillId="0" borderId="28" xfId="0" applyFont="1" applyBorder="1" applyAlignment="1">
      <alignment horizontal="left"/>
    </xf>
    <xf numFmtId="0" fontId="35" fillId="0" borderId="13" xfId="0" applyFont="1" applyBorder="1" applyAlignment="1">
      <alignment horizontal="left"/>
    </xf>
    <xf numFmtId="3" fontId="36" fillId="0" borderId="0" xfId="0" applyNumberFormat="1" applyFont="1" applyAlignment="1">
      <alignment horizontal="right"/>
    </xf>
    <xf numFmtId="0" fontId="6" fillId="0" borderId="2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5" fillId="0" borderId="29" xfId="0" applyFont="1" applyBorder="1" applyAlignment="1">
      <alignment horizontal="left"/>
    </xf>
    <xf numFmtId="0" fontId="25" fillId="0" borderId="32" xfId="0" applyFont="1" applyBorder="1"/>
    <xf numFmtId="0" fontId="35" fillId="0" borderId="0" xfId="0" applyFont="1" applyAlignment="1">
      <alignment horizontal="left"/>
    </xf>
    <xf numFmtId="0" fontId="25" fillId="0" borderId="33" xfId="0" applyFont="1" applyBorder="1"/>
    <xf numFmtId="3" fontId="8" fillId="0" borderId="20" xfId="0" applyNumberFormat="1" applyFont="1" applyBorder="1" applyAlignment="1">
      <alignment horizontal="right"/>
    </xf>
    <xf numFmtId="3" fontId="8" fillId="0" borderId="9" xfId="0" applyNumberFormat="1" applyFont="1" applyBorder="1" applyAlignment="1">
      <alignment horizontal="right"/>
    </xf>
    <xf numFmtId="3" fontId="37" fillId="0" borderId="20" xfId="0" applyNumberFormat="1" applyFont="1" applyBorder="1" applyAlignment="1">
      <alignment horizontal="right" vertical="center"/>
    </xf>
    <xf numFmtId="0" fontId="38" fillId="0" borderId="13" xfId="0" applyFont="1" applyBorder="1" applyAlignment="1">
      <alignment horizontal="left"/>
    </xf>
    <xf numFmtId="3" fontId="16" fillId="0" borderId="1" xfId="0" applyNumberFormat="1" applyFont="1" applyBorder="1" applyAlignment="1">
      <alignment horizontal="right"/>
    </xf>
    <xf numFmtId="0" fontId="13" fillId="0" borderId="27" xfId="0" applyFont="1" applyBorder="1"/>
    <xf numFmtId="3" fontId="6" fillId="0" borderId="27" xfId="0" applyNumberFormat="1" applyFont="1" applyBorder="1"/>
    <xf numFmtId="3" fontId="16" fillId="0" borderId="9" xfId="0" applyNumberFormat="1" applyFont="1" applyBorder="1"/>
    <xf numFmtId="0" fontId="39" fillId="0" borderId="24" xfId="0" applyFont="1" applyBorder="1"/>
    <xf numFmtId="3" fontId="16" fillId="0" borderId="27" xfId="0" applyNumberFormat="1" applyFont="1" applyBorder="1" applyAlignment="1">
      <alignment horizontal="right"/>
    </xf>
    <xf numFmtId="3" fontId="39" fillId="0" borderId="27" xfId="0" applyNumberFormat="1" applyFont="1" applyBorder="1"/>
    <xf numFmtId="3" fontId="37" fillId="0" borderId="27" xfId="0" applyNumberFormat="1" applyFont="1" applyBorder="1"/>
    <xf numFmtId="3" fontId="9" fillId="0" borderId="9" xfId="0" applyNumberFormat="1" applyFont="1" applyBorder="1"/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31" fillId="0" borderId="1" xfId="0" applyNumberFormat="1" applyFont="1" applyBorder="1" applyAlignment="1">
      <alignment horizontal="center" vertical="center" wrapText="1"/>
    </xf>
    <xf numFmtId="2" fontId="29" fillId="0" borderId="5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abSelected="1" view="pageBreakPreview" topLeftCell="A13" zoomScale="60" zoomScaleNormal="100" workbookViewId="0">
      <selection activeCell="N40" sqref="N40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7" ht="20.25">
      <c r="A1" s="34" t="s">
        <v>0</v>
      </c>
      <c r="B1" s="35"/>
      <c r="C1" s="35"/>
      <c r="D1" s="35"/>
      <c r="E1" s="35"/>
      <c r="F1" s="35"/>
    </row>
    <row r="2" spans="1:7" ht="15.75">
      <c r="B2" s="1"/>
    </row>
    <row r="3" spans="1:7" ht="30.75">
      <c r="A3" s="36" t="s">
        <v>19</v>
      </c>
      <c r="B3" s="2"/>
      <c r="C3" s="2"/>
      <c r="D3" s="58">
        <v>7</v>
      </c>
      <c r="E3" s="38" t="s">
        <v>20</v>
      </c>
      <c r="F3" s="39">
        <v>2024</v>
      </c>
    </row>
    <row r="4" spans="1:7" ht="22.5">
      <c r="A4" s="5"/>
      <c r="B4" s="2"/>
      <c r="C4" s="2"/>
      <c r="D4" s="3"/>
      <c r="E4" s="4"/>
    </row>
    <row r="5" spans="1:7">
      <c r="A5" s="6" t="s">
        <v>1</v>
      </c>
    </row>
    <row r="6" spans="1:7">
      <c r="B6" s="6" t="s">
        <v>2</v>
      </c>
    </row>
    <row r="7" spans="1:7">
      <c r="A7" s="40" t="s">
        <v>3</v>
      </c>
    </row>
    <row r="8" spans="1:7">
      <c r="A8" s="6"/>
    </row>
    <row r="9" spans="1:7" ht="15.75" thickBot="1">
      <c r="A9" s="37" t="s">
        <v>30</v>
      </c>
    </row>
    <row r="10" spans="1:7">
      <c r="A10" s="108" t="s">
        <v>4</v>
      </c>
      <c r="B10" s="108" t="s">
        <v>5</v>
      </c>
      <c r="C10" s="110" t="s">
        <v>6</v>
      </c>
      <c r="D10" s="111"/>
      <c r="E10" s="112"/>
      <c r="F10" s="108" t="s">
        <v>25</v>
      </c>
      <c r="G10" s="8"/>
    </row>
    <row r="11" spans="1:7" ht="15.75" thickBot="1">
      <c r="A11" s="109"/>
      <c r="B11" s="109"/>
      <c r="C11" s="113"/>
      <c r="D11" s="114"/>
      <c r="E11" s="115"/>
      <c r="F11" s="109" t="s">
        <v>7</v>
      </c>
      <c r="G11" s="8"/>
    </row>
    <row r="12" spans="1:7" ht="15.75">
      <c r="A12" s="42">
        <v>6330</v>
      </c>
      <c r="B12" s="43">
        <v>4137</v>
      </c>
      <c r="C12" s="75" t="s">
        <v>29</v>
      </c>
      <c r="D12" s="43"/>
      <c r="E12" s="44"/>
      <c r="F12" s="95">
        <v>79000</v>
      </c>
      <c r="G12" s="8"/>
    </row>
    <row r="13" spans="1:7" ht="17.25">
      <c r="A13" s="45"/>
      <c r="B13" s="46"/>
      <c r="C13" s="87" t="s">
        <v>31</v>
      </c>
      <c r="D13" s="94"/>
      <c r="E13" s="47"/>
      <c r="F13" s="57"/>
      <c r="G13" s="8"/>
    </row>
    <row r="14" spans="1:7" ht="18" thickBot="1">
      <c r="A14" s="89"/>
      <c r="B14" s="90"/>
      <c r="C14" s="91" t="s">
        <v>32</v>
      </c>
      <c r="D14" s="93"/>
      <c r="E14" s="92"/>
      <c r="F14" s="57"/>
      <c r="G14" s="8"/>
    </row>
    <row r="15" spans="1:7" ht="16.5" thickBot="1">
      <c r="A15" s="59" t="s">
        <v>8</v>
      </c>
      <c r="B15" s="9"/>
      <c r="C15" s="10"/>
      <c r="D15" s="11"/>
      <c r="E15" s="12"/>
      <c r="F15" s="96">
        <f>SUM(F12:F13)</f>
        <v>79000</v>
      </c>
    </row>
    <row r="16" spans="1:7">
      <c r="A16" s="13"/>
      <c r="F16" s="14"/>
    </row>
    <row r="17" spans="1:7">
      <c r="A17" s="7" t="s">
        <v>23</v>
      </c>
      <c r="C17" s="15"/>
    </row>
    <row r="18" spans="1:7">
      <c r="A18" s="7"/>
      <c r="C18" s="15"/>
    </row>
    <row r="19" spans="1:7" ht="15.75" thickBot="1">
      <c r="A19" s="37" t="s">
        <v>33</v>
      </c>
      <c r="C19" s="15"/>
    </row>
    <row r="20" spans="1:7">
      <c r="A20" s="108" t="s">
        <v>4</v>
      </c>
      <c r="B20" s="108" t="s">
        <v>5</v>
      </c>
      <c r="C20" s="110"/>
      <c r="D20" s="111"/>
      <c r="E20" s="112"/>
      <c r="F20" s="110" t="s">
        <v>24</v>
      </c>
      <c r="G20" s="116"/>
    </row>
    <row r="21" spans="1:7" ht="15.75" thickBot="1">
      <c r="A21" s="109"/>
      <c r="B21" s="109"/>
      <c r="C21" s="113"/>
      <c r="D21" s="114"/>
      <c r="E21" s="115"/>
      <c r="F21" s="113" t="s">
        <v>7</v>
      </c>
      <c r="G21" s="117"/>
    </row>
    <row r="22" spans="1:7">
      <c r="A22" s="69">
        <v>3113</v>
      </c>
      <c r="B22" s="69">
        <v>5331</v>
      </c>
      <c r="C22" s="75" t="s">
        <v>34</v>
      </c>
      <c r="D22" s="70"/>
      <c r="E22" s="70"/>
      <c r="F22" s="97">
        <v>79000</v>
      </c>
      <c r="G22" s="79"/>
    </row>
    <row r="23" spans="1:7">
      <c r="A23" s="68"/>
      <c r="B23" s="68"/>
      <c r="C23" s="98" t="s">
        <v>35</v>
      </c>
      <c r="D23" s="65"/>
      <c r="E23" s="65"/>
      <c r="F23" s="81"/>
      <c r="G23" s="80"/>
    </row>
    <row r="24" spans="1:7">
      <c r="A24" s="68"/>
      <c r="B24" s="68"/>
      <c r="C24" s="86" t="s">
        <v>36</v>
      </c>
      <c r="D24" s="65"/>
      <c r="E24" s="65"/>
      <c r="F24" s="81"/>
      <c r="G24" s="80"/>
    </row>
    <row r="25" spans="1:7">
      <c r="A25" s="68"/>
      <c r="B25" s="68"/>
      <c r="C25" s="67"/>
      <c r="D25" s="65"/>
      <c r="E25" s="83"/>
      <c r="F25" s="81"/>
      <c r="G25" s="80"/>
    </row>
    <row r="26" spans="1:7" ht="15.75" thickBot="1">
      <c r="A26" s="76"/>
      <c r="B26" s="76"/>
      <c r="C26" s="78"/>
      <c r="D26" s="35"/>
      <c r="E26" s="83"/>
      <c r="F26" s="82"/>
      <c r="G26" s="77"/>
    </row>
    <row r="27" spans="1:7" ht="16.5" thickBot="1">
      <c r="A27" s="59" t="s">
        <v>8</v>
      </c>
      <c r="B27" s="72"/>
      <c r="C27" s="73"/>
      <c r="D27" s="74"/>
      <c r="E27" s="74"/>
      <c r="F27" s="96">
        <f>SUM(F22:F26)</f>
        <v>79000</v>
      </c>
      <c r="G27" s="71"/>
    </row>
    <row r="28" spans="1:7" ht="15.75">
      <c r="C28" s="16"/>
      <c r="D28" s="16"/>
      <c r="E28" s="16"/>
      <c r="F28" s="88"/>
    </row>
    <row r="29" spans="1:7" ht="15.75">
      <c r="A29" s="60"/>
      <c r="F29" s="61"/>
    </row>
    <row r="30" spans="1:7" ht="15.75">
      <c r="A30" s="60" t="s">
        <v>9</v>
      </c>
      <c r="C30" s="28" t="s">
        <v>28</v>
      </c>
      <c r="F30" s="61"/>
    </row>
    <row r="31" spans="1:7">
      <c r="C31" s="28">
        <v>45385</v>
      </c>
      <c r="E31" s="16"/>
    </row>
    <row r="32" spans="1:7">
      <c r="A32" t="s">
        <v>10</v>
      </c>
      <c r="C32" s="27" t="s">
        <v>38</v>
      </c>
    </row>
    <row r="33" spans="1:6" ht="15.75" thickBot="1">
      <c r="C33" s="27"/>
    </row>
    <row r="34" spans="1:6" ht="15.75" thickBot="1">
      <c r="C34" s="16"/>
      <c r="D34" s="48" t="s">
        <v>37</v>
      </c>
      <c r="E34" s="16"/>
    </row>
    <row r="35" spans="1:6">
      <c r="A35" s="85" t="s">
        <v>11</v>
      </c>
      <c r="B35" s="18"/>
      <c r="C35" s="25">
        <v>87904000</v>
      </c>
      <c r="D35" s="99">
        <v>79000</v>
      </c>
      <c r="E35" s="51">
        <f>SUM(C35:D35)</f>
        <v>87983000</v>
      </c>
    </row>
    <row r="36" spans="1:6">
      <c r="A36" s="84" t="s">
        <v>12</v>
      </c>
      <c r="B36" s="18"/>
      <c r="C36" s="19">
        <v>-750000</v>
      </c>
      <c r="D36" s="100"/>
      <c r="E36" s="51">
        <f>SUM(C36:D36)</f>
        <v>-750000</v>
      </c>
    </row>
    <row r="37" spans="1:6" ht="15.75" thickBot="1">
      <c r="A37" s="29" t="s">
        <v>13</v>
      </c>
      <c r="B37" s="31"/>
      <c r="C37" s="32">
        <f>SUM(C34:C36)</f>
        <v>87154000</v>
      </c>
      <c r="D37" s="101">
        <f>SUM(D35:D36)</f>
        <v>79000</v>
      </c>
      <c r="E37" s="52">
        <f>SUM(E34:E36)</f>
        <v>87233000</v>
      </c>
    </row>
    <row r="38" spans="1:6" ht="15.75" thickBot="1">
      <c r="A38" s="20" t="s">
        <v>18</v>
      </c>
      <c r="B38" s="30"/>
      <c r="C38" s="49">
        <v>22060000</v>
      </c>
      <c r="D38" s="102">
        <v>0</v>
      </c>
      <c r="E38" s="53">
        <f>SUM(C38:D38)</f>
        <v>22060000</v>
      </c>
      <c r="F38" s="33"/>
    </row>
    <row r="39" spans="1:6" ht="15.75" customHeight="1">
      <c r="C39" s="26"/>
      <c r="D39" s="103"/>
      <c r="E39" s="33"/>
    </row>
    <row r="40" spans="1:6" ht="15.75" customHeight="1">
      <c r="A40" s="66" t="s">
        <v>27</v>
      </c>
      <c r="B40" s="18"/>
      <c r="C40" s="25">
        <v>99656000</v>
      </c>
      <c r="D40" s="104">
        <v>79000</v>
      </c>
      <c r="E40" s="54">
        <f>SUM(C40:D40)</f>
        <v>99735000</v>
      </c>
    </row>
    <row r="41" spans="1:6" ht="15.75" customHeight="1">
      <c r="A41" s="17" t="s">
        <v>14</v>
      </c>
      <c r="B41" s="18"/>
      <c r="C41" s="25">
        <v>-750000</v>
      </c>
      <c r="D41" s="105"/>
      <c r="E41" s="55">
        <f>SUM(C41:D41)</f>
        <v>-750000</v>
      </c>
    </row>
    <row r="42" spans="1:6" ht="15.75" thickBot="1">
      <c r="A42" s="17" t="s">
        <v>26</v>
      </c>
      <c r="B42" s="18"/>
      <c r="C42" s="25">
        <v>10308000</v>
      </c>
      <c r="D42" s="106"/>
      <c r="E42" s="55">
        <f>SUM(C42:D42)</f>
        <v>10308000</v>
      </c>
    </row>
    <row r="43" spans="1:6" ht="15.75" customHeight="1" thickBot="1">
      <c r="A43" s="20" t="s">
        <v>15</v>
      </c>
      <c r="B43" s="21"/>
      <c r="C43" s="50">
        <f>SUM(C40:C42)</f>
        <v>109214000</v>
      </c>
      <c r="D43" s="107">
        <f>SUM(D40:D42)</f>
        <v>79000</v>
      </c>
      <c r="E43" s="56">
        <f>SUM(E40:E42)</f>
        <v>109293000</v>
      </c>
    </row>
    <row r="44" spans="1:6" ht="15.75" customHeight="1">
      <c r="C44" s="22"/>
    </row>
    <row r="46" spans="1:6">
      <c r="A46" s="23" t="s">
        <v>16</v>
      </c>
      <c r="B46" s="23"/>
      <c r="C46" s="23"/>
      <c r="E46" s="62"/>
      <c r="F46" s="33"/>
    </row>
    <row r="47" spans="1:6" ht="15.75" customHeight="1">
      <c r="A47" s="23" t="s">
        <v>17</v>
      </c>
      <c r="B47" s="24">
        <v>45385</v>
      </c>
      <c r="C47" s="23"/>
      <c r="E47" s="62"/>
      <c r="F47" s="33"/>
    </row>
    <row r="48" spans="1:6">
      <c r="E48" s="62"/>
      <c r="F48" s="33"/>
    </row>
    <row r="49" spans="1:6">
      <c r="A49" s="41" t="s">
        <v>21</v>
      </c>
      <c r="C49" s="33">
        <f>SUM(E37,E38)</f>
        <v>109293000</v>
      </c>
      <c r="E49" s="63"/>
      <c r="F49" s="64"/>
    </row>
    <row r="50" spans="1:6">
      <c r="A50" s="41" t="s">
        <v>22</v>
      </c>
      <c r="C50" s="33">
        <f>SUM(E43)</f>
        <v>109293000</v>
      </c>
    </row>
  </sheetData>
  <mergeCells count="9">
    <mergeCell ref="F10:F11"/>
    <mergeCell ref="A10:A11"/>
    <mergeCell ref="B10:B11"/>
    <mergeCell ref="C10:E11"/>
    <mergeCell ref="G20:G21"/>
    <mergeCell ref="A20:A21"/>
    <mergeCell ref="B20:B21"/>
    <mergeCell ref="C20:E21"/>
    <mergeCell ref="F20:F21"/>
  </mergeCells>
  <pageMargins left="0.7" right="0.7" top="0.78740157499999996" bottom="0.78740157499999996" header="0.3" footer="0.3"/>
  <pageSetup paperSize="9" scale="75" orientation="portrait" verticalDpi="180" r:id="rId1"/>
  <ignoredErrors>
    <ignoredError sqref="D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2024-03-26T05:50:57Z</cp:lastPrinted>
  <dcterms:created xsi:type="dcterms:W3CDTF">2008-02-06T15:23:18Z</dcterms:created>
  <dcterms:modified xsi:type="dcterms:W3CDTF">2024-04-05T06:39:00Z</dcterms:modified>
</cp:coreProperties>
</file>