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B94E9726-DDA5-4865-A8A6-7191FA22C390}" xr6:coauthVersionLast="47" xr6:coauthVersionMax="47" xr10:uidLastSave="{00000000-0000-0000-0000-000000000000}"/>
  <bookViews>
    <workbookView xWindow="-120" yWindow="-120" windowWidth="29040" windowHeight="15840" tabRatio="604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47" i="1" s="1"/>
  <c r="C45" i="1"/>
  <c r="C47" i="1" s="1"/>
  <c r="F29" i="1"/>
  <c r="E44" i="1"/>
  <c r="F17" i="1"/>
  <c r="E47" i="1" l="1"/>
  <c r="E45" i="1"/>
  <c r="E38" i="1" l="1"/>
  <c r="C39" i="1"/>
  <c r="C41" i="1" s="1"/>
  <c r="E40" i="1"/>
  <c r="E37" i="1" l="1"/>
  <c r="E39" i="1" s="1"/>
  <c r="E43" i="1"/>
  <c r="C54" i="1" s="1"/>
  <c r="C53" i="1" l="1"/>
  <c r="D39" i="1"/>
  <c r="D41" i="1" s="1"/>
  <c r="E41" i="1" s="1"/>
</calcChain>
</file>

<file path=xl/sharedStrings.xml><?xml version="1.0" encoding="utf-8"?>
<sst xmlns="http://schemas.openxmlformats.org/spreadsheetml/2006/main" count="46" uniqueCount="39">
  <si>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</si>
  <si>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</si>
  <si>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</si>
  <si>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</si>
  <si>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</si>
  <si>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</si>
  <si>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</si>
  <si>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</si>
  <si>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</si>
  <si>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</si>
  <si>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</si>
  <si>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</si>
  <si>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</si>
  <si>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</si>
  <si>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</si>
  <si>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</si>
  <si>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</si>
  <si>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</si>
  <si>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</si>
  <si>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</si>
  <si>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</si>
  <si>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</si>
  <si>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</si>
  <si>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</si>
  <si>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</si>
  <si>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</si>
  <si>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</si>
  <si>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Výdaje před konsolidací</t>
  </si>
  <si>
    <t>Rada městského obvodu Stará Bělá</t>
  </si>
  <si>
    <t>zvyšují se výdaje rozpočtu</t>
  </si>
  <si>
    <t>zvyšují příjmy rozpočtu</t>
  </si>
  <si>
    <t>RO 63 - 2024</t>
  </si>
  <si>
    <t>Investiční převody mezi statutárními městy a městskými obvody</t>
  </si>
  <si>
    <t>ÚZ 111, org. 605</t>
  </si>
  <si>
    <t>Základní škola - neinvestiční příspěvek</t>
  </si>
  <si>
    <t>Základní škola - přijaté pojistné plnění</t>
  </si>
  <si>
    <t>Ostatní záležitosti bydlení, komunálních služeb a územního rozvoje</t>
  </si>
  <si>
    <t>ÚZ 111, ORG 0800055000000</t>
  </si>
  <si>
    <t>0686/RMObM-SB/2226/16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</si>
</sst>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5" xfId="0" applyFont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0" fontId="13" fillId="0" borderId="22" xfId="0" applyFont="1" applyBorder="1"/>
    <xf numFmtId="3" fontId="16" fillId="0" borderId="9" xfId="0" applyNumberFormat="1" applyFont="1" applyBorder="1"/>
    <xf numFmtId="0" fontId="31" fillId="0" borderId="21" xfId="0" applyFont="1" applyBorder="1"/>
    <xf numFmtId="0" fontId="6" fillId="0" borderId="2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3" fontId="8" fillId="3" borderId="25" xfId="0" applyNumberFormat="1" applyFont="1" applyFill="1" applyBorder="1" applyAlignment="1">
      <alignment horizontal="right"/>
    </xf>
    <xf numFmtId="0" fontId="6" fillId="3" borderId="25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0" fontId="6" fillId="3" borderId="23" xfId="0" applyFont="1" applyFill="1" applyBorder="1" applyAlignment="1">
      <alignment horizontal="center"/>
    </xf>
    <xf numFmtId="0" fontId="26" fillId="0" borderId="2" xfId="0" applyFont="1" applyBorder="1"/>
    <xf numFmtId="3" fontId="0" fillId="0" borderId="20" xfId="0" applyNumberFormat="1" applyBorder="1"/>
    <xf numFmtId="0" fontId="26" fillId="0" borderId="27" xfId="0" applyFont="1" applyBorder="1"/>
    <xf numFmtId="3" fontId="0" fillId="0" borderId="28" xfId="0" applyNumberFormat="1" applyBorder="1"/>
    <xf numFmtId="0" fontId="0" fillId="0" borderId="6" xfId="0" applyBorder="1"/>
    <xf numFmtId="3" fontId="32" fillId="0" borderId="5" xfId="0" applyNumberFormat="1" applyFon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25" fillId="5" borderId="10" xfId="0" applyFont="1" applyFill="1" applyBorder="1"/>
    <xf numFmtId="3" fontId="25" fillId="5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25" fillId="5" borderId="11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27" xfId="0" applyNumberFormat="1" applyFont="1" applyBorder="1" applyAlignment="1">
      <alignment shrinkToFit="1"/>
    </xf>
    <xf numFmtId="3" fontId="16" fillId="5" borderId="10" xfId="0" applyNumberFormat="1" applyFont="1" applyFill="1" applyBorder="1" applyAlignment="1">
      <alignment shrinkToFit="1"/>
    </xf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0" fontId="25" fillId="0" borderId="15" xfId="0" applyFont="1" applyBorder="1" applyAlignment="1">
      <alignment horizontal="center" vertical="center"/>
    </xf>
    <xf numFmtId="0" fontId="26" fillId="3" borderId="14" xfId="0" applyFont="1" applyFill="1" applyBorder="1"/>
    <xf numFmtId="0" fontId="26" fillId="3" borderId="16" xfId="0" applyFont="1" applyFill="1" applyBorder="1"/>
    <xf numFmtId="3" fontId="34" fillId="0" borderId="1" xfId="0" applyNumberFormat="1" applyFont="1" applyBorder="1" applyAlignment="1">
      <alignment horizontal="right"/>
    </xf>
    <xf numFmtId="0" fontId="25" fillId="0" borderId="17" xfId="0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33" fillId="0" borderId="15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/>
    </xf>
    <xf numFmtId="3" fontId="6" fillId="5" borderId="22" xfId="0" applyNumberFormat="1" applyFont="1" applyFill="1" applyBorder="1"/>
    <xf numFmtId="3" fontId="16" fillId="6" borderId="9" xfId="0" applyNumberFormat="1" applyFont="1" applyFill="1" applyBorder="1"/>
    <xf numFmtId="3" fontId="35" fillId="5" borderId="9" xfId="0" applyNumberFormat="1" applyFont="1" applyFill="1" applyBorder="1"/>
    <xf numFmtId="3" fontId="9" fillId="6" borderId="9" xfId="0" applyNumberFormat="1" applyFont="1" applyFill="1" applyBorder="1"/>
    <xf numFmtId="0" fontId="24" fillId="3" borderId="0" xfId="0" applyFont="1" applyFill="1" applyAlignment="1">
      <alignment horizontal="right" vertical="center"/>
    </xf>
    <xf numFmtId="3" fontId="33" fillId="3" borderId="9" xfId="0" applyNumberFormat="1" applyFont="1" applyFill="1" applyBorder="1" applyAlignment="1">
      <alignment horizontal="right"/>
    </xf>
    <xf numFmtId="0" fontId="26" fillId="3" borderId="31" xfId="0" applyFont="1" applyFill="1" applyBorder="1"/>
    <xf numFmtId="3" fontId="33" fillId="3" borderId="25" xfId="0" applyNumberFormat="1" applyFont="1" applyFill="1" applyBorder="1" applyAlignment="1">
      <alignment horizontal="right"/>
    </xf>
    <xf numFmtId="3" fontId="38" fillId="0" borderId="22" xfId="0" applyNumberFormat="1" applyFont="1" applyBorder="1" applyAlignment="1">
      <alignment horizontal="right"/>
    </xf>
    <xf numFmtId="0" fontId="25" fillId="3" borderId="24" xfId="0" applyFont="1" applyFill="1" applyBorder="1" applyAlignment="1">
      <alignment horizontal="center" vertical="center"/>
    </xf>
    <xf numFmtId="0" fontId="36" fillId="3" borderId="30" xfId="0" applyFont="1" applyFill="1" applyBorder="1" applyAlignment="1">
      <alignment horizontal="left"/>
    </xf>
    <xf numFmtId="0" fontId="25" fillId="3" borderId="19" xfId="0" applyFont="1" applyFill="1" applyBorder="1" applyAlignment="1">
      <alignment horizontal="center" vertical="center"/>
    </xf>
    <xf numFmtId="0" fontId="26" fillId="3" borderId="0" xfId="0" applyFont="1" applyFill="1"/>
    <xf numFmtId="3" fontId="8" fillId="0" borderId="20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/>
    </xf>
    <xf numFmtId="0" fontId="36" fillId="3" borderId="24" xfId="0" applyFont="1" applyFill="1" applyBorder="1" applyAlignment="1">
      <alignment horizontal="left"/>
    </xf>
    <xf numFmtId="14" fontId="18" fillId="0" borderId="0" xfId="0" applyNumberFormat="1" applyFont="1"/>
    <xf numFmtId="0" fontId="29" fillId="3" borderId="13" xfId="0" applyFont="1" applyFill="1" applyBorder="1" applyAlignment="1">
      <alignment horizontal="left"/>
    </xf>
    <xf numFmtId="0" fontId="37" fillId="0" borderId="26" xfId="0" applyFont="1" applyBorder="1" applyAlignment="1">
      <alignment horizontal="left"/>
    </xf>
    <xf numFmtId="0" fontId="37" fillId="0" borderId="23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3" borderId="32" xfId="0" applyFont="1" applyFill="1" applyBorder="1" applyAlignment="1">
      <alignment horizontal="left" vertical="center" wrapText="1"/>
    </xf>
    <xf numFmtId="0" fontId="25" fillId="0" borderId="33" xfId="0" applyFont="1" applyBorder="1" applyAlignment="1">
      <alignment vertical="center" wrapText="1"/>
    </xf>
    <xf numFmtId="0" fontId="25" fillId="0" borderId="34" xfId="0" applyFont="1" applyBorder="1" applyAlignment="1">
      <alignment vertical="center" wrapText="1"/>
    </xf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29" fillId="3" borderId="19" xfId="0" applyFont="1" applyFill="1" applyBorder="1" applyAlignment="1">
      <alignment horizontal="left" vertical="center" wrapText="1"/>
    </xf>
    <xf numFmtId="0" fontId="25" fillId="0" borderId="18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39" fillId="3" borderId="13" xfId="0" applyFont="1" applyFill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topLeftCell="A14" zoomScaleNormal="100" workbookViewId="0">
      <selection activeCell="J28" sqref="J28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" customWidth="1"/>
    <col min="6" max="6" width="14.85546875" bestFit="1" customWidth="1"/>
    <col min="7" max="7" width="11.28515625" customWidth="1"/>
    <col min="8" max="8" width="9.28515625" bestFit="1" customWidth="1"/>
  </cols>
  <sheetData>
    <row r="1" spans="1:8" ht="20.25">
      <c r="A1" s="17" t="s">
        <v>0</v>
      </c>
      <c r="B1" s="18"/>
      <c r="C1" s="18"/>
      <c r="D1" s="18"/>
      <c r="E1" s="18"/>
      <c r="F1" s="18"/>
    </row>
    <row r="2" spans="1:8" ht="15.75">
      <c r="B2" s="1"/>
    </row>
    <row r="3" spans="1:8" ht="30.75">
      <c r="A3" s="19" t="s">
        <v>19</v>
      </c>
      <c r="B3" s="2"/>
      <c r="C3" s="2"/>
      <c r="D3" s="26">
        <v>63</v>
      </c>
      <c r="E3" s="21" t="s">
        <v>20</v>
      </c>
      <c r="F3" s="22">
        <v>2024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3" t="s">
        <v>3</v>
      </c>
    </row>
    <row r="8" spans="1:8">
      <c r="A8" s="6"/>
    </row>
    <row r="9" spans="1:8" ht="15.75" thickBot="1">
      <c r="A9" s="20" t="s">
        <v>30</v>
      </c>
    </row>
    <row r="10" spans="1:8">
      <c r="A10" s="128" t="s">
        <v>4</v>
      </c>
      <c r="B10" s="128" t="s">
        <v>5</v>
      </c>
      <c r="C10" s="130" t="s">
        <v>6</v>
      </c>
      <c r="D10" s="131"/>
      <c r="E10" s="132"/>
      <c r="F10" s="128" t="s">
        <v>7</v>
      </c>
      <c r="G10" s="8"/>
    </row>
    <row r="11" spans="1:8" ht="15.75" thickBot="1">
      <c r="A11" s="129"/>
      <c r="B11" s="129"/>
      <c r="C11" s="133"/>
      <c r="D11" s="134"/>
      <c r="E11" s="135"/>
      <c r="F11" s="129" t="s">
        <v>7</v>
      </c>
      <c r="G11" s="8"/>
    </row>
    <row r="12" spans="1:8" ht="34.5" customHeight="1">
      <c r="A12" s="102">
        <v>6330</v>
      </c>
      <c r="B12" s="103">
        <v>4251</v>
      </c>
      <c r="C12" s="136" t="s">
        <v>32</v>
      </c>
      <c r="D12" s="137"/>
      <c r="E12" s="138"/>
      <c r="F12" s="101">
        <v>2000000</v>
      </c>
      <c r="G12" s="8"/>
    </row>
    <row r="13" spans="1:8" ht="15.75">
      <c r="A13" s="25"/>
      <c r="B13" s="40"/>
      <c r="C13" s="125" t="s">
        <v>33</v>
      </c>
      <c r="D13" s="126"/>
      <c r="E13" s="127"/>
      <c r="F13" s="104"/>
      <c r="G13" s="18"/>
      <c r="H13" s="18"/>
    </row>
    <row r="14" spans="1:8" ht="15.75">
      <c r="A14" s="37"/>
      <c r="B14" s="42"/>
      <c r="C14" s="125"/>
      <c r="D14" s="126"/>
      <c r="E14" s="127"/>
      <c r="F14" s="113"/>
      <c r="G14" s="18"/>
      <c r="H14" s="18"/>
    </row>
    <row r="15" spans="1:8" ht="15.75">
      <c r="A15" s="37">
        <v>3113</v>
      </c>
      <c r="B15" s="53">
        <v>2322</v>
      </c>
      <c r="C15" s="125" t="s">
        <v>35</v>
      </c>
      <c r="D15" s="126"/>
      <c r="E15" s="127"/>
      <c r="F15" s="41">
        <v>28000</v>
      </c>
      <c r="G15" s="18"/>
      <c r="H15" s="18"/>
    </row>
    <row r="16" spans="1:8" ht="16.5" thickBot="1">
      <c r="A16" s="39"/>
      <c r="B16" s="43"/>
      <c r="C16" s="125"/>
      <c r="D16" s="126"/>
      <c r="E16" s="127"/>
      <c r="F16" s="44"/>
      <c r="G16" s="18"/>
      <c r="H16" s="18"/>
    </row>
    <row r="17" spans="1:8" ht="16.5" thickBot="1">
      <c r="A17" s="38" t="s">
        <v>8</v>
      </c>
      <c r="B17" s="45"/>
      <c r="C17" s="66"/>
      <c r="D17" s="67"/>
      <c r="E17" s="68"/>
      <c r="F17" s="111">
        <f>SUM(F12:F16)</f>
        <v>2028000</v>
      </c>
      <c r="G17" s="18"/>
      <c r="H17" s="18"/>
    </row>
    <row r="18" spans="1:8">
      <c r="A18" s="9"/>
      <c r="B18" s="18"/>
      <c r="C18" s="18"/>
      <c r="D18" s="18"/>
      <c r="E18" s="18"/>
      <c r="F18" s="46"/>
      <c r="G18" s="18"/>
      <c r="H18" s="18"/>
    </row>
    <row r="19" spans="1:8">
      <c r="A19" s="7" t="s">
        <v>23</v>
      </c>
      <c r="B19" s="18"/>
      <c r="C19" s="47"/>
      <c r="D19" s="18"/>
      <c r="E19" s="18"/>
      <c r="F19" s="18"/>
      <c r="G19" s="18"/>
      <c r="H19" s="18"/>
    </row>
    <row r="20" spans="1:8">
      <c r="A20" s="7"/>
      <c r="B20" s="18"/>
      <c r="C20" s="47"/>
      <c r="D20" s="18"/>
      <c r="E20" s="18"/>
      <c r="F20" s="18"/>
      <c r="G20" s="18"/>
      <c r="H20" s="18"/>
    </row>
    <row r="21" spans="1:8" ht="15.75" thickBot="1">
      <c r="A21" s="20" t="s">
        <v>29</v>
      </c>
      <c r="B21" s="18"/>
      <c r="C21" s="47"/>
      <c r="D21" s="18"/>
      <c r="E21" s="18"/>
      <c r="F21" s="18"/>
      <c r="G21" s="18"/>
      <c r="H21" s="18"/>
    </row>
    <row r="22" spans="1:8">
      <c r="A22" s="128" t="s">
        <v>4</v>
      </c>
      <c r="B22" s="144" t="s">
        <v>5</v>
      </c>
      <c r="C22" s="146" t="s">
        <v>6</v>
      </c>
      <c r="D22" s="147"/>
      <c r="E22" s="148"/>
      <c r="F22" s="144" t="s">
        <v>7</v>
      </c>
      <c r="G22" s="142"/>
      <c r="H22" s="18"/>
    </row>
    <row r="23" spans="1:8" ht="15.75" thickBot="1">
      <c r="A23" s="129"/>
      <c r="B23" s="145"/>
      <c r="C23" s="149"/>
      <c r="D23" s="150"/>
      <c r="E23" s="151"/>
      <c r="F23" s="145" t="s">
        <v>7</v>
      </c>
      <c r="G23" s="143"/>
      <c r="H23" s="18"/>
    </row>
    <row r="24" spans="1:8" ht="30.75" customHeight="1">
      <c r="A24" s="100">
        <v>3699</v>
      </c>
      <c r="B24" s="117">
        <v>6121</v>
      </c>
      <c r="C24" s="152" t="s">
        <v>36</v>
      </c>
      <c r="D24" s="153"/>
      <c r="E24" s="154"/>
      <c r="F24" s="119">
        <v>2000000</v>
      </c>
      <c r="G24" s="110"/>
      <c r="H24" s="18"/>
    </row>
    <row r="25" spans="1:8" ht="15.75">
      <c r="A25" s="96"/>
      <c r="B25" s="115"/>
      <c r="C25" s="123" t="s">
        <v>37</v>
      </c>
      <c r="D25" s="97"/>
      <c r="E25" s="98"/>
      <c r="F25" s="120"/>
      <c r="G25" s="48"/>
      <c r="H25" s="18"/>
    </row>
    <row r="26" spans="1:8" ht="15" customHeight="1">
      <c r="A26" s="96"/>
      <c r="B26" s="115"/>
      <c r="C26" s="116"/>
      <c r="D26" s="118"/>
      <c r="E26" s="112"/>
      <c r="F26" s="120"/>
      <c r="G26" s="48"/>
      <c r="H26" s="18"/>
    </row>
    <row r="27" spans="1:8" ht="15.75" customHeight="1">
      <c r="A27" s="96"/>
      <c r="B27" s="115"/>
      <c r="C27" s="155"/>
      <c r="D27" s="156"/>
      <c r="E27" s="157"/>
      <c r="F27" s="121"/>
      <c r="G27" s="48"/>
      <c r="H27" s="18"/>
    </row>
    <row r="28" spans="1:8" ht="15.75" customHeight="1" thickBot="1">
      <c r="A28" s="96">
        <v>3113</v>
      </c>
      <c r="B28" s="115">
        <v>5331</v>
      </c>
      <c r="C28" s="139" t="s">
        <v>34</v>
      </c>
      <c r="D28" s="140"/>
      <c r="E28" s="141"/>
      <c r="F28" s="121">
        <v>28000</v>
      </c>
      <c r="G28" s="48"/>
      <c r="H28" s="18"/>
    </row>
    <row r="29" spans="1:8" ht="16.5" thickBot="1">
      <c r="A29" s="27" t="s">
        <v>8</v>
      </c>
      <c r="B29" s="49"/>
      <c r="C29" s="50"/>
      <c r="D29" s="51"/>
      <c r="E29" s="51"/>
      <c r="F29" s="122">
        <f>SUM(F24:F28)</f>
        <v>2028000</v>
      </c>
      <c r="G29" s="52"/>
      <c r="H29" s="18"/>
    </row>
    <row r="30" spans="1:8" ht="15.75">
      <c r="C30" s="10"/>
      <c r="D30" s="10"/>
      <c r="E30" s="10"/>
      <c r="F30" s="33"/>
    </row>
    <row r="31" spans="1:8" ht="15.75">
      <c r="A31" s="28"/>
      <c r="F31" s="29"/>
    </row>
    <row r="32" spans="1:8" ht="15.75">
      <c r="A32" s="28" t="s">
        <v>9</v>
      </c>
      <c r="C32" s="15" t="s">
        <v>28</v>
      </c>
      <c r="F32" s="29"/>
    </row>
    <row r="33" spans="1:6">
      <c r="C33" s="15">
        <v>45628</v>
      </c>
      <c r="E33" s="10"/>
    </row>
    <row r="34" spans="1:6">
      <c r="A34" t="s">
        <v>10</v>
      </c>
      <c r="C34" s="14" t="s">
        <v>38</v>
      </c>
    </row>
    <row r="35" spans="1:6" ht="15.75" thickBot="1">
      <c r="C35" s="14"/>
    </row>
    <row r="36" spans="1:6" ht="15.75" thickBot="1">
      <c r="C36" s="10"/>
      <c r="D36" s="83" t="s">
        <v>31</v>
      </c>
      <c r="E36" s="10"/>
    </row>
    <row r="37" spans="1:6">
      <c r="A37" s="61" t="s">
        <v>11</v>
      </c>
      <c r="B37" s="77"/>
      <c r="C37" s="84">
        <v>92520000</v>
      </c>
      <c r="D37" s="105">
        <v>2028000</v>
      </c>
      <c r="E37" s="85">
        <f>SUM(C37:D37)</f>
        <v>94548000</v>
      </c>
    </row>
    <row r="38" spans="1:6">
      <c r="A38" s="62" t="s">
        <v>12</v>
      </c>
      <c r="B38" s="78"/>
      <c r="C38" s="86">
        <v>-750000</v>
      </c>
      <c r="D38" s="34"/>
      <c r="E38" s="87">
        <f>SUM(C38:D38)</f>
        <v>-750000</v>
      </c>
    </row>
    <row r="39" spans="1:6" ht="15.75" thickBot="1">
      <c r="A39" s="69" t="s">
        <v>13</v>
      </c>
      <c r="B39" s="79"/>
      <c r="C39" s="88">
        <f>SUM(C36:C38)</f>
        <v>91770000</v>
      </c>
      <c r="D39" s="106">
        <f>SUM(D37:D38)</f>
        <v>2028000</v>
      </c>
      <c r="E39" s="89">
        <f>SUM(E36:E38)</f>
        <v>93798000</v>
      </c>
    </row>
    <row r="40" spans="1:6" ht="15.75" thickBot="1">
      <c r="A40" s="11" t="s">
        <v>18</v>
      </c>
      <c r="B40" s="63"/>
      <c r="C40" s="65">
        <v>25492000</v>
      </c>
      <c r="D40" s="35">
        <v>0</v>
      </c>
      <c r="E40" s="64">
        <f>SUM(C40:D40)</f>
        <v>25492000</v>
      </c>
      <c r="F40" s="16"/>
    </row>
    <row r="41" spans="1:6" ht="15.75" thickBot="1">
      <c r="A41" s="70" t="s">
        <v>26</v>
      </c>
      <c r="B41" s="71"/>
      <c r="C41" s="72">
        <f>SUM(C39:C40)</f>
        <v>117262000</v>
      </c>
      <c r="D41" s="107">
        <f>SUM(D39:D40)</f>
        <v>2028000</v>
      </c>
      <c r="E41" s="73">
        <f>SUM(C41:D41)</f>
        <v>119290000</v>
      </c>
      <c r="F41" s="16"/>
    </row>
    <row r="42" spans="1:6" ht="15.75" customHeight="1" thickBot="1">
      <c r="C42" s="90"/>
      <c r="D42" s="36"/>
      <c r="E42" s="91"/>
    </row>
    <row r="43" spans="1:6" ht="15.75" customHeight="1">
      <c r="A43" s="54" t="s">
        <v>25</v>
      </c>
      <c r="B43" s="77"/>
      <c r="C43" s="84">
        <v>113319000</v>
      </c>
      <c r="D43" s="99">
        <v>2028000</v>
      </c>
      <c r="E43" s="55">
        <f>SUM(C43:D43)</f>
        <v>115347000</v>
      </c>
    </row>
    <row r="44" spans="1:6" ht="15.75" customHeight="1" thickBot="1">
      <c r="A44" s="56" t="s">
        <v>24</v>
      </c>
      <c r="B44" s="78"/>
      <c r="C44" s="92">
        <v>4693000</v>
      </c>
      <c r="D44" s="114"/>
      <c r="E44" s="57">
        <f>SUM(C44:D44)</f>
        <v>4693000</v>
      </c>
    </row>
    <row r="45" spans="1:6" ht="15.75" customHeight="1" thickBot="1">
      <c r="A45" s="75" t="s">
        <v>27</v>
      </c>
      <c r="B45" s="80"/>
      <c r="C45" s="93">
        <f>SUM(C43:C44)</f>
        <v>118012000</v>
      </c>
      <c r="D45" s="108">
        <f>SUM(D43:D44)</f>
        <v>2028000</v>
      </c>
      <c r="E45" s="76">
        <f>SUM(C45:D45)</f>
        <v>120040000</v>
      </c>
    </row>
    <row r="46" spans="1:6" ht="15.75" thickBot="1">
      <c r="A46" s="58" t="s">
        <v>14</v>
      </c>
      <c r="B46" s="81"/>
      <c r="C46" s="94">
        <v>-750000</v>
      </c>
      <c r="D46" s="59"/>
      <c r="E46" s="60">
        <v>-750000</v>
      </c>
    </row>
    <row r="47" spans="1:6" ht="15.75" customHeight="1" thickBot="1">
      <c r="A47" s="70" t="s">
        <v>15</v>
      </c>
      <c r="B47" s="82"/>
      <c r="C47" s="95">
        <f>SUM(C45:C46)</f>
        <v>117262000</v>
      </c>
      <c r="D47" s="109">
        <f>SUM(D45:D46)</f>
        <v>2028000</v>
      </c>
      <c r="E47" s="74">
        <f>SUM(C47:D47)</f>
        <v>119290000</v>
      </c>
    </row>
    <row r="48" spans="1:6" ht="15.75" customHeight="1">
      <c r="C48" s="12"/>
    </row>
    <row r="50" spans="1:6">
      <c r="A50" s="13" t="s">
        <v>16</v>
      </c>
      <c r="B50" s="13"/>
      <c r="C50" s="13"/>
      <c r="E50" s="30"/>
      <c r="F50" s="16"/>
    </row>
    <row r="51" spans="1:6" ht="15.75" customHeight="1">
      <c r="A51" s="13" t="s">
        <v>17</v>
      </c>
      <c r="B51" s="124">
        <v>45628</v>
      </c>
      <c r="C51" s="13"/>
      <c r="E51" s="30"/>
      <c r="F51" s="16"/>
    </row>
    <row r="52" spans="1:6">
      <c r="E52" s="30"/>
      <c r="F52" s="16"/>
    </row>
    <row r="53" spans="1:6">
      <c r="A53" s="24" t="s">
        <v>21</v>
      </c>
      <c r="C53" s="16">
        <f>SUM(E39,E40)</f>
        <v>119290000</v>
      </c>
      <c r="E53" s="31"/>
      <c r="F53" s="32"/>
    </row>
    <row r="54" spans="1:6">
      <c r="A54" s="24" t="s">
        <v>22</v>
      </c>
      <c r="C54" s="16">
        <f>SUM(E47)</f>
        <v>119290000</v>
      </c>
    </row>
  </sheetData>
  <mergeCells count="17">
    <mergeCell ref="C28:E28"/>
    <mergeCell ref="G22:G23"/>
    <mergeCell ref="A22:A23"/>
    <mergeCell ref="B22:B23"/>
    <mergeCell ref="C22:E23"/>
    <mergeCell ref="F22:F23"/>
    <mergeCell ref="C24:E24"/>
    <mergeCell ref="C27:E27"/>
    <mergeCell ref="C16:E16"/>
    <mergeCell ref="F10:F11"/>
    <mergeCell ref="A10:A11"/>
    <mergeCell ref="B10:B11"/>
    <mergeCell ref="C10:E11"/>
    <mergeCell ref="C12:E12"/>
    <mergeCell ref="C13:E13"/>
    <mergeCell ref="C14:E14"/>
    <mergeCell ref="C15:E15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2024-11-27T07:53:12Z</cp:lastPrinted>
  <dcterms:created xsi:type="dcterms:W3CDTF">2008-02-06T15:23:18Z</dcterms:created>
  <dcterms:modified xsi:type="dcterms:W3CDTF">2024-12-03T12:28:45Z</dcterms:modified>
</cp:coreProperties>
</file>