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44951E5E-38FF-4E97-997A-A0E7705537AD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47" i="1" s="1"/>
  <c r="C45" i="1"/>
  <c r="C47" i="1" s="1"/>
  <c r="F29" i="1"/>
  <c r="E44" i="1"/>
  <c r="F17" i="1"/>
  <c r="E47" i="1" l="1"/>
  <c r="E45" i="1"/>
  <c r="E38" i="1" l="1"/>
  <c r="C39" i="1"/>
  <c r="C41" i="1" s="1"/>
  <c r="E40" i="1"/>
  <c r="E37" i="1" l="1"/>
  <c r="E39" i="1" s="1"/>
  <c r="E43" i="1"/>
  <c r="C54" i="1" s="1"/>
  <c r="C53" i="1" l="1"/>
  <c r="D39" i="1"/>
  <c r="D41" i="1" s="1"/>
  <c r="E41" i="1" s="1"/>
</calcChain>
</file>

<file path=xl/sharedStrings.xml><?xml version="1.0" encoding="utf-8"?>
<sst xmlns="http://schemas.openxmlformats.org/spreadsheetml/2006/main" count="46" uniqueCount="37">
  <si>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</si>
  <si>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</si>
  <si>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</si>
  <si>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</si>
  <si>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</si>
  <si>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</si>
  <si>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</si>
  <si>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</si>
  <si>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</si>
  <si>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</si>
  <si>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</si>
  <si>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</si>
  <si>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</si>
  <si>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</si>
  <si>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</si>
  <si>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</si>
  <si>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</si>
  <si>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</si>
  <si>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</si>
  <si>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</si>
  <si>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</si>
  <si>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</si>
  <si>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</si>
  <si>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</si>
  <si>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</si>
  <si>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</si>
  <si>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</si>
  <si>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Výdaje před konsolidací</t>
  </si>
  <si>
    <t>zvyšují se výdaje rozpočtu</t>
  </si>
  <si>
    <t>Rada městského obvodu Stará Bělá</t>
  </si>
  <si>
    <t>zvyšují příjmy rozpočtu</t>
  </si>
  <si>
    <t>Bytové hospodářství - příjmy z nájmu bytů</t>
  </si>
  <si>
    <t>Bytové hospodářství - příjmy za služby spojené s nájmem</t>
  </si>
  <si>
    <t xml:space="preserve">Krizová opatření </t>
  </si>
  <si>
    <t>Krizová opatření - rezerva</t>
  </si>
  <si>
    <t>RO 53 - 2024</t>
  </si>
  <si>
    <t>0605/RMObM-SB/2226/12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</si>
</sst>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i/>
      <sz val="9"/>
      <name val="Arial Narrow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 CE"/>
      <charset val="238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26" fillId="3" borderId="14" xfId="0" applyFont="1" applyFill="1" applyBorder="1"/>
    <xf numFmtId="0" fontId="26" fillId="3" borderId="16" xfId="0" applyFont="1" applyFill="1" applyBorder="1"/>
    <xf numFmtId="3" fontId="38" fillId="0" borderId="1" xfId="0" applyNumberFormat="1" applyFont="1" applyBorder="1" applyAlignment="1">
      <alignment horizontal="right"/>
    </xf>
    <xf numFmtId="0" fontId="25" fillId="0" borderId="17" xfId="0" applyFont="1" applyBorder="1" applyAlignment="1">
      <alignment horizontal="center" vertical="center"/>
    </xf>
    <xf numFmtId="0" fontId="25" fillId="3" borderId="17" xfId="0" applyFont="1" applyFill="1" applyBorder="1" applyAlignment="1">
      <alignment horizontal="center" vertical="center"/>
    </xf>
    <xf numFmtId="3" fontId="36" fillId="0" borderId="17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8" fillId="3" borderId="9" xfId="0" applyNumberFormat="1" applyFont="1" applyFill="1" applyBorder="1" applyAlignment="1">
      <alignment horizontal="right"/>
    </xf>
    <xf numFmtId="3" fontId="36" fillId="0" borderId="15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39" fillId="5" borderId="9" xfId="0" applyNumberFormat="1" applyFont="1" applyFill="1" applyBorder="1"/>
    <xf numFmtId="3" fontId="9" fillId="6" borderId="9" xfId="0" applyNumberFormat="1" applyFont="1" applyFill="1" applyBorder="1"/>
    <xf numFmtId="3" fontId="30" fillId="3" borderId="25" xfId="0" applyNumberFormat="1" applyFont="1" applyFill="1" applyBorder="1" applyAlignment="1">
      <alignment horizontal="right"/>
    </xf>
    <xf numFmtId="0" fontId="40" fillId="3" borderId="24" xfId="0" applyFont="1" applyFill="1" applyBorder="1" applyAlignment="1">
      <alignment horizontal="left"/>
    </xf>
    <xf numFmtId="0" fontId="24" fillId="3" borderId="0" xfId="0" applyFont="1" applyFill="1" applyAlignment="1">
      <alignment horizontal="right" vertical="center"/>
    </xf>
    <xf numFmtId="3" fontId="36" fillId="3" borderId="9" xfId="0" applyNumberFormat="1" applyFont="1" applyFill="1" applyBorder="1" applyAlignment="1">
      <alignment horizontal="right"/>
    </xf>
    <xf numFmtId="0" fontId="37" fillId="3" borderId="30" xfId="0" applyFont="1" applyFill="1" applyBorder="1" applyAlignment="1">
      <alignment horizontal="left"/>
    </xf>
    <xf numFmtId="0" fontId="26" fillId="3" borderId="0" xfId="0" applyFont="1" applyFill="1"/>
    <xf numFmtId="0" fontId="26" fillId="3" borderId="31" xfId="0" applyFont="1" applyFill="1" applyBorder="1"/>
    <xf numFmtId="3" fontId="38" fillId="0" borderId="22" xfId="0" applyNumberFormat="1" applyFont="1" applyBorder="1" applyAlignment="1">
      <alignment horizontal="right"/>
    </xf>
    <xf numFmtId="0" fontId="29" fillId="3" borderId="13" xfId="0" applyFont="1" applyFill="1" applyBorder="1" applyAlignment="1">
      <alignment horizontal="left" vertical="center" wrapText="1"/>
    </xf>
    <xf numFmtId="0" fontId="25" fillId="0" borderId="26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29" fillId="3" borderId="13" xfId="0" applyFont="1" applyFill="1" applyBorder="1" applyAlignment="1">
      <alignment horizontal="left"/>
    </xf>
    <xf numFmtId="0" fontId="41" fillId="0" borderId="26" xfId="0" applyFont="1" applyBorder="1" applyAlignment="1">
      <alignment horizontal="left"/>
    </xf>
    <xf numFmtId="0" fontId="41" fillId="0" borderId="23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topLeftCell="A21" zoomScaleNormal="100" workbookViewId="0">
      <selection activeCell="P32" sqref="P3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4.85546875" bestFit="1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7">
        <v>53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24" t="s">
        <v>1</v>
      </c>
    </row>
    <row r="6" spans="1:8">
      <c r="B6" s="6" t="s">
        <v>2</v>
      </c>
    </row>
    <row r="7" spans="1:8">
      <c r="A7" s="6" t="s">
        <v>3</v>
      </c>
    </row>
    <row r="8" spans="1:8">
      <c r="A8" s="6"/>
    </row>
    <row r="9" spans="1:8" ht="15.75" thickBot="1">
      <c r="A9" s="21" t="s">
        <v>30</v>
      </c>
    </row>
    <row r="10" spans="1:8">
      <c r="A10" s="133" t="s">
        <v>4</v>
      </c>
      <c r="B10" s="133" t="s">
        <v>5</v>
      </c>
      <c r="C10" s="149" t="s">
        <v>6</v>
      </c>
      <c r="D10" s="150"/>
      <c r="E10" s="151"/>
      <c r="F10" s="133" t="s">
        <v>7</v>
      </c>
      <c r="G10" s="8"/>
    </row>
    <row r="11" spans="1:8" ht="15.75" thickBot="1">
      <c r="A11" s="134"/>
      <c r="B11" s="134"/>
      <c r="C11" s="152"/>
      <c r="D11" s="153"/>
      <c r="E11" s="154"/>
      <c r="F11" s="134" t="s">
        <v>7</v>
      </c>
      <c r="G11" s="8"/>
    </row>
    <row r="12" spans="1:8" ht="34.5" customHeight="1">
      <c r="A12" s="110">
        <v>3612</v>
      </c>
      <c r="B12" s="111">
        <v>2132</v>
      </c>
      <c r="C12" s="155" t="s">
        <v>31</v>
      </c>
      <c r="D12" s="156"/>
      <c r="E12" s="157"/>
      <c r="F12" s="109">
        <v>360000</v>
      </c>
      <c r="G12" s="8"/>
    </row>
    <row r="13" spans="1:8" ht="15.75">
      <c r="A13" s="26"/>
      <c r="B13" s="41">
        <v>2111</v>
      </c>
      <c r="C13" s="158" t="s">
        <v>32</v>
      </c>
      <c r="D13" s="159"/>
      <c r="E13" s="160"/>
      <c r="F13" s="113">
        <v>260000</v>
      </c>
      <c r="G13" s="19"/>
      <c r="H13" s="19"/>
    </row>
    <row r="14" spans="1:8" ht="15.75">
      <c r="A14" s="38"/>
      <c r="B14" s="43"/>
      <c r="C14" s="44"/>
      <c r="D14" s="45"/>
      <c r="E14" s="46"/>
      <c r="F14" s="120"/>
      <c r="G14" s="19"/>
      <c r="H14" s="19"/>
    </row>
    <row r="15" spans="1:8" ht="15.75">
      <c r="A15" s="38"/>
      <c r="B15" s="57"/>
      <c r="C15" s="44"/>
      <c r="D15" s="45"/>
      <c r="E15" s="46"/>
      <c r="F15" s="42"/>
      <c r="G15" s="19"/>
      <c r="H15" s="19"/>
    </row>
    <row r="16" spans="1:8" ht="16.5" thickBot="1">
      <c r="A16" s="40"/>
      <c r="B16" s="47"/>
      <c r="C16" s="146"/>
      <c r="D16" s="147"/>
      <c r="E16" s="148"/>
      <c r="F16" s="48"/>
      <c r="G16" s="19"/>
      <c r="H16" s="19"/>
    </row>
    <row r="17" spans="1:8" ht="16.5" thickBot="1">
      <c r="A17" s="39" t="s">
        <v>8</v>
      </c>
      <c r="B17" s="49"/>
      <c r="C17" s="72"/>
      <c r="D17" s="73"/>
      <c r="E17" s="74"/>
      <c r="F17" s="123">
        <f>SUM(F12:F16)</f>
        <v>620000</v>
      </c>
      <c r="G17" s="19"/>
      <c r="H17" s="19"/>
    </row>
    <row r="18" spans="1:8">
      <c r="A18" s="9"/>
      <c r="B18" s="19"/>
      <c r="C18" s="19"/>
      <c r="D18" s="19"/>
      <c r="E18" s="19"/>
      <c r="F18" s="50"/>
      <c r="G18" s="19"/>
      <c r="H18" s="19"/>
    </row>
    <row r="19" spans="1:8">
      <c r="A19" s="7" t="s">
        <v>23</v>
      </c>
      <c r="B19" s="19"/>
      <c r="C19" s="51"/>
      <c r="D19" s="19"/>
      <c r="E19" s="19"/>
      <c r="F19" s="19"/>
      <c r="G19" s="19"/>
      <c r="H19" s="19"/>
    </row>
    <row r="20" spans="1:8">
      <c r="A20" s="7"/>
      <c r="B20" s="19"/>
      <c r="C20" s="51"/>
      <c r="D20" s="19"/>
      <c r="E20" s="19"/>
      <c r="F20" s="19"/>
      <c r="G20" s="19"/>
      <c r="H20" s="19"/>
    </row>
    <row r="21" spans="1:8" ht="15.75" thickBot="1">
      <c r="A21" s="21" t="s">
        <v>28</v>
      </c>
      <c r="B21" s="19"/>
      <c r="C21" s="51"/>
      <c r="D21" s="19"/>
      <c r="E21" s="19"/>
      <c r="F21" s="19"/>
      <c r="G21" s="19"/>
      <c r="H21" s="19"/>
    </row>
    <row r="22" spans="1:8">
      <c r="A22" s="133" t="s">
        <v>4</v>
      </c>
      <c r="B22" s="135" t="s">
        <v>5</v>
      </c>
      <c r="C22" s="137" t="s">
        <v>6</v>
      </c>
      <c r="D22" s="138"/>
      <c r="E22" s="139"/>
      <c r="F22" s="135" t="s">
        <v>7</v>
      </c>
      <c r="G22" s="131"/>
      <c r="H22" s="19"/>
    </row>
    <row r="23" spans="1:8" ht="15.75" thickBot="1">
      <c r="A23" s="134"/>
      <c r="B23" s="136"/>
      <c r="C23" s="140"/>
      <c r="D23" s="141"/>
      <c r="E23" s="142"/>
      <c r="F23" s="136" t="s">
        <v>7</v>
      </c>
      <c r="G23" s="132"/>
      <c r="H23" s="19"/>
    </row>
    <row r="24" spans="1:8" ht="30.75" customHeight="1">
      <c r="A24" s="107">
        <v>5213</v>
      </c>
      <c r="B24" s="108">
        <v>5492</v>
      </c>
      <c r="C24" s="143" t="s">
        <v>33</v>
      </c>
      <c r="D24" s="144"/>
      <c r="E24" s="145"/>
      <c r="F24" s="109">
        <v>73000</v>
      </c>
      <c r="G24" s="122"/>
      <c r="H24" s="19"/>
    </row>
    <row r="25" spans="1:8" ht="15.75">
      <c r="A25" s="102">
        <v>5213</v>
      </c>
      <c r="B25" s="103">
        <v>5169</v>
      </c>
      <c r="C25" s="121" t="s">
        <v>33</v>
      </c>
      <c r="D25" s="104"/>
      <c r="E25" s="105"/>
      <c r="F25" s="114">
        <v>77000</v>
      </c>
      <c r="G25" s="52"/>
      <c r="H25" s="19"/>
    </row>
    <row r="26" spans="1:8" ht="15" customHeight="1">
      <c r="A26" s="58"/>
      <c r="B26" s="58"/>
      <c r="C26" s="124"/>
      <c r="D26" s="125"/>
      <c r="E26" s="126"/>
      <c r="F26" s="59"/>
      <c r="G26" s="52"/>
      <c r="H26" s="19"/>
    </row>
    <row r="27" spans="1:8" ht="15.75">
      <c r="A27" s="102">
        <v>5213</v>
      </c>
      <c r="B27" s="103">
        <v>5903</v>
      </c>
      <c r="C27" s="128" t="s">
        <v>34</v>
      </c>
      <c r="D27" s="129"/>
      <c r="E27" s="130"/>
      <c r="F27" s="114">
        <v>100000</v>
      </c>
      <c r="G27" s="52"/>
      <c r="H27" s="19"/>
    </row>
    <row r="28" spans="1:8" ht="15.75" customHeight="1" thickBot="1">
      <c r="A28" s="102">
        <v>6409</v>
      </c>
      <c r="B28" s="103">
        <v>5901</v>
      </c>
      <c r="C28" s="128" t="s">
        <v>24</v>
      </c>
      <c r="D28" s="129"/>
      <c r="E28" s="130"/>
      <c r="F28" s="114">
        <v>370000</v>
      </c>
      <c r="G28" s="52"/>
      <c r="H28" s="19"/>
    </row>
    <row r="29" spans="1:8" ht="16.5" thickBot="1">
      <c r="A29" s="28" t="s">
        <v>8</v>
      </c>
      <c r="B29" s="53"/>
      <c r="C29" s="54"/>
      <c r="D29" s="55"/>
      <c r="E29" s="55"/>
      <c r="F29" s="112">
        <f>SUM(F24:F28)</f>
        <v>620000</v>
      </c>
      <c r="G29" s="56"/>
      <c r="H29" s="19"/>
    </row>
    <row r="30" spans="1:8" ht="15.75">
      <c r="C30" s="10"/>
      <c r="D30" s="10"/>
      <c r="E30" s="10"/>
      <c r="F30" s="34"/>
    </row>
    <row r="31" spans="1:8" ht="15.75">
      <c r="A31" s="29"/>
      <c r="F31" s="30"/>
    </row>
    <row r="32" spans="1:8" ht="15.75">
      <c r="A32" s="29" t="s">
        <v>9</v>
      </c>
      <c r="C32" s="16" t="s">
        <v>29</v>
      </c>
      <c r="F32" s="30"/>
    </row>
    <row r="33" spans="1:6">
      <c r="C33" s="16">
        <v>45555</v>
      </c>
      <c r="E33" s="10"/>
    </row>
    <row r="34" spans="1:6">
      <c r="A34" t="s">
        <v>10</v>
      </c>
      <c r="C34" s="15" t="s">
        <v>36</v>
      </c>
    </row>
    <row r="35" spans="1:6" ht="15.75" thickBot="1">
      <c r="C35" s="15"/>
    </row>
    <row r="36" spans="1:6" ht="15.75" thickBot="1">
      <c r="C36" s="10"/>
      <c r="D36" s="89" t="s">
        <v>35</v>
      </c>
      <c r="E36" s="10"/>
    </row>
    <row r="37" spans="1:6">
      <c r="A37" s="67" t="s">
        <v>11</v>
      </c>
      <c r="B37" s="83"/>
      <c r="C37" s="90">
        <v>91879000</v>
      </c>
      <c r="D37" s="115">
        <v>620000</v>
      </c>
      <c r="E37" s="91">
        <f>SUM(C37:D37)</f>
        <v>92499000</v>
      </c>
    </row>
    <row r="38" spans="1:6">
      <c r="A38" s="68" t="s">
        <v>12</v>
      </c>
      <c r="B38" s="84"/>
      <c r="C38" s="92">
        <v>-750000</v>
      </c>
      <c r="D38" s="35"/>
      <c r="E38" s="93">
        <f>SUM(C38:D38)</f>
        <v>-750000</v>
      </c>
    </row>
    <row r="39" spans="1:6" ht="15.75" thickBot="1">
      <c r="A39" s="75" t="s">
        <v>13</v>
      </c>
      <c r="B39" s="85"/>
      <c r="C39" s="94">
        <f>SUM(C36:C38)</f>
        <v>91129000</v>
      </c>
      <c r="D39" s="116">
        <f>SUM(D37:D38)</f>
        <v>620000</v>
      </c>
      <c r="E39" s="95">
        <f>SUM(E36:E38)</f>
        <v>91749000</v>
      </c>
    </row>
    <row r="40" spans="1:6" ht="15.75" thickBot="1">
      <c r="A40" s="11" t="s">
        <v>18</v>
      </c>
      <c r="B40" s="69"/>
      <c r="C40" s="71">
        <v>25492000</v>
      </c>
      <c r="D40" s="36">
        <v>0</v>
      </c>
      <c r="E40" s="70">
        <f>SUM(C40:D40)</f>
        <v>25492000</v>
      </c>
      <c r="F40" s="17"/>
    </row>
    <row r="41" spans="1:6" ht="15.75" thickBot="1">
      <c r="A41" s="76" t="s">
        <v>26</v>
      </c>
      <c r="B41" s="77"/>
      <c r="C41" s="78">
        <f>SUM(C39:C40)</f>
        <v>116621000</v>
      </c>
      <c r="D41" s="117">
        <f>SUM(D39:D40)</f>
        <v>620000</v>
      </c>
      <c r="E41" s="79">
        <f>SUM(C41:D41)</f>
        <v>117241000</v>
      </c>
      <c r="F41" s="17"/>
    </row>
    <row r="42" spans="1:6" ht="15.75" customHeight="1" thickBot="1">
      <c r="C42" s="96"/>
      <c r="D42" s="37"/>
      <c r="E42" s="97"/>
    </row>
    <row r="43" spans="1:6" ht="15.75" customHeight="1">
      <c r="A43" s="60" t="s">
        <v>25</v>
      </c>
      <c r="B43" s="83"/>
      <c r="C43" s="90">
        <v>112711000</v>
      </c>
      <c r="D43" s="106">
        <v>250000</v>
      </c>
      <c r="E43" s="61">
        <f>SUM(C43:D43)</f>
        <v>112961000</v>
      </c>
    </row>
    <row r="44" spans="1:6" ht="15.75" customHeight="1" thickBot="1">
      <c r="A44" s="62" t="s">
        <v>24</v>
      </c>
      <c r="B44" s="84"/>
      <c r="C44" s="98">
        <v>4660000</v>
      </c>
      <c r="D44" s="127">
        <v>370000</v>
      </c>
      <c r="E44" s="63">
        <f>SUM(C44:D44)</f>
        <v>5030000</v>
      </c>
    </row>
    <row r="45" spans="1:6" ht="15.75" customHeight="1" thickBot="1">
      <c r="A45" s="81" t="s">
        <v>27</v>
      </c>
      <c r="B45" s="86"/>
      <c r="C45" s="99">
        <f>SUM(C43:C44)</f>
        <v>117371000</v>
      </c>
      <c r="D45" s="118">
        <f>SUM(D43:D44)</f>
        <v>620000</v>
      </c>
      <c r="E45" s="82">
        <f>SUM(C45:D45)</f>
        <v>117991000</v>
      </c>
    </row>
    <row r="46" spans="1:6" ht="15.75" thickBot="1">
      <c r="A46" s="64" t="s">
        <v>14</v>
      </c>
      <c r="B46" s="87"/>
      <c r="C46" s="100">
        <v>-750000</v>
      </c>
      <c r="D46" s="65"/>
      <c r="E46" s="66">
        <v>-750000</v>
      </c>
    </row>
    <row r="47" spans="1:6" ht="15.75" customHeight="1" thickBot="1">
      <c r="A47" s="76" t="s">
        <v>15</v>
      </c>
      <c r="B47" s="88"/>
      <c r="C47" s="101">
        <f>SUM(C45:C46)</f>
        <v>116621000</v>
      </c>
      <c r="D47" s="119">
        <f>SUM(D45:D46)</f>
        <v>620000</v>
      </c>
      <c r="E47" s="80">
        <f>SUM(C47:D47)</f>
        <v>117241000</v>
      </c>
    </row>
    <row r="48" spans="1:6" ht="15.75" customHeight="1">
      <c r="C48" s="12"/>
    </row>
    <row r="50" spans="1:6">
      <c r="A50" s="13" t="s">
        <v>16</v>
      </c>
      <c r="B50" s="13"/>
      <c r="C50" s="13"/>
      <c r="E50" s="31"/>
      <c r="F50" s="17"/>
    </row>
    <row r="51" spans="1:6" ht="15.75" customHeight="1">
      <c r="A51" s="13" t="s">
        <v>17</v>
      </c>
      <c r="B51" s="14">
        <v>45553</v>
      </c>
      <c r="C51" s="13"/>
      <c r="E51" s="31"/>
      <c r="F51" s="17"/>
    </row>
    <row r="52" spans="1:6">
      <c r="E52" s="31"/>
      <c r="F52" s="17"/>
    </row>
    <row r="53" spans="1:6">
      <c r="A53" s="25" t="s">
        <v>21</v>
      </c>
      <c r="C53" s="17">
        <f>SUM(E39,E40)</f>
        <v>117241000</v>
      </c>
      <c r="E53" s="32"/>
      <c r="F53" s="33"/>
    </row>
    <row r="54" spans="1:6">
      <c r="A54" s="25" t="s">
        <v>22</v>
      </c>
      <c r="C54" s="17">
        <f>SUM(E47)</f>
        <v>117241000</v>
      </c>
    </row>
  </sheetData>
  <mergeCells count="15">
    <mergeCell ref="C16:E16"/>
    <mergeCell ref="F10:F11"/>
    <mergeCell ref="A10:A11"/>
    <mergeCell ref="B10:B11"/>
    <mergeCell ref="C10:E11"/>
    <mergeCell ref="C12:E12"/>
    <mergeCell ref="C13:E13"/>
    <mergeCell ref="C28:E28"/>
    <mergeCell ref="G22:G23"/>
    <mergeCell ref="A22:A23"/>
    <mergeCell ref="B22:B23"/>
    <mergeCell ref="C22:E23"/>
    <mergeCell ref="F22:F23"/>
    <mergeCell ref="C24:E24"/>
    <mergeCell ref="C27:E27"/>
  </mergeCells>
  <pageMargins left="0.7" right="0.7" top="0.78740157499999996" bottom="0.78740157499999996" header="0.3" footer="0.3"/>
  <pageSetup paperSize="9" scale="75" orientation="portrait" verticalDpi="180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2024-09-21T11:51:49Z</cp:lastPrinted>
  <dcterms:created xsi:type="dcterms:W3CDTF">2008-02-06T15:23:18Z</dcterms:created>
  <dcterms:modified xsi:type="dcterms:W3CDTF">2024-09-21T11:52:47Z</dcterms:modified>
</cp:coreProperties>
</file>