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4B353982-A54A-4347-A125-B13391F95D88}" xr6:coauthVersionLast="47" xr6:coauthVersionMax="47" xr10:uidLastSave="{00000000-0000-0000-0000-000000000000}"/>
  <bookViews>
    <workbookView xWindow="-120" yWindow="-120" windowWidth="29040" windowHeight="15840" tabRatio="604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1" l="1"/>
  <c r="D49" i="1" s="1"/>
  <c r="C47" i="1"/>
  <c r="C49" i="1" s="1"/>
  <c r="F31" i="1"/>
  <c r="E46" i="1"/>
  <c r="F18" i="1"/>
  <c r="E49" i="1" l="1"/>
  <c r="E47" i="1"/>
  <c r="E40" i="1" l="1"/>
  <c r="C41" i="1"/>
  <c r="C43" i="1" s="1"/>
  <c r="E42" i="1"/>
  <c r="E39" i="1" l="1"/>
  <c r="E41" i="1" s="1"/>
  <c r="E45" i="1"/>
  <c r="C56" i="1" s="1"/>
  <c r="C55" i="1" l="1"/>
  <c r="D41" i="1"/>
  <c r="D43" i="1" s="1"/>
  <c r="E43" i="1" s="1"/>
</calcChain>
</file>

<file path=xl/sharedStrings.xml><?xml version="1.0" encoding="utf-8"?>
<sst xmlns="http://schemas.openxmlformats.org/spreadsheetml/2006/main" count="43" uniqueCount="35">
  <si>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</si>
  <si>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</si>
  <si>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</si>
  <si>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</si>
  <si>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</si>
  <si>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</si>
  <si>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</si>
  <si>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</si>
  <si>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</si>
  <si>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</si>
  <si>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</si>
  <si>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</si>
  <si>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</si>
  <si>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</si>
  <si>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</si>
  <si>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</si>
  <si>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</si>
  <si>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</si>
  <si>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</si>
  <si>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</si>
  <si>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</si>
  <si>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</si>
  <si>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</si>
  <si>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</si>
  <si>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Rozpočtová rezerva</t>
  </si>
  <si>
    <t>Výdaje celkem bez rezervy</t>
  </si>
  <si>
    <t>Celkové zdroje</t>
  </si>
  <si>
    <t>Výdaje před konsolidací</t>
  </si>
  <si>
    <t>Rada Mob Stará Bělá</t>
  </si>
  <si>
    <t>snižuje se rozpočtová rezerva</t>
  </si>
  <si>
    <t>zvyšují se výdaje rozpočtu</t>
  </si>
  <si>
    <t>RO 47 - 2024</t>
  </si>
  <si>
    <t>Úpravy drobných toků - snížení rozpočtu na rekonstrukci propustku Na Mlýnoze</t>
  </si>
  <si>
    <t>Silnice - OPRAVA ODVEDENÍ POVRCHOVÝCH VOD V UL. NA MLÝNOZE</t>
  </si>
  <si>
    <t>0585/RMOb-SB/2226/32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</si>
</sst>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i/>
      <sz val="9"/>
      <name val="Arial CE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name val="Arial Narrow"/>
      <family val="2"/>
      <charset val="238"/>
    </font>
    <font>
      <i/>
      <sz val="8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2"/>
      <color theme="1"/>
      <name val="Arial CE"/>
      <family val="2"/>
      <charset val="238"/>
    </font>
    <font>
      <i/>
      <sz val="9"/>
      <name val="Arial Narrow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0"/>
      <color theme="1"/>
      <name val="Arial"/>
      <family val="2"/>
      <charset val="238"/>
    </font>
    <font>
      <sz val="1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2" fillId="0" borderId="21" xfId="0" applyFont="1" applyBorder="1"/>
    <xf numFmtId="0" fontId="6" fillId="0" borderId="2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3" fontId="8" fillId="3" borderId="25" xfId="0" applyNumberFormat="1" applyFont="1" applyFill="1" applyBorder="1" applyAlignment="1">
      <alignment horizontal="right"/>
    </xf>
    <xf numFmtId="0" fontId="6" fillId="3" borderId="25" xfId="0" applyFont="1" applyFill="1" applyBorder="1" applyAlignment="1">
      <alignment horizontal="center"/>
    </xf>
    <xf numFmtId="0" fontId="34" fillId="3" borderId="24" xfId="0" applyFont="1" applyFill="1" applyBorder="1" applyAlignment="1">
      <alignment horizontal="left"/>
    </xf>
    <xf numFmtId="0" fontId="35" fillId="3" borderId="14" xfId="0" applyFont="1" applyFill="1" applyBorder="1"/>
    <xf numFmtId="0" fontId="35" fillId="3" borderId="16" xfId="0" applyFont="1" applyFill="1" applyBorder="1"/>
    <xf numFmtId="0" fontId="6" fillId="3" borderId="16" xfId="0" applyFont="1" applyFill="1" applyBorder="1" applyAlignment="1">
      <alignment horizontal="center"/>
    </xf>
    <xf numFmtId="3" fontId="8" fillId="3" borderId="15" xfId="0" applyNumberFormat="1" applyFont="1" applyFill="1" applyBorder="1" applyAlignment="1">
      <alignment horizontal="right"/>
    </xf>
    <xf numFmtId="0" fontId="6" fillId="3" borderId="7" xfId="0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4" fillId="3" borderId="23" xfId="0" applyFont="1" applyFill="1" applyBorder="1" applyAlignment="1">
      <alignment horizontal="right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0" fontId="6" fillId="3" borderId="23" xfId="0" applyFont="1" applyFill="1" applyBorder="1" applyAlignment="1">
      <alignment horizontal="center"/>
    </xf>
    <xf numFmtId="0" fontId="29" fillId="3" borderId="24" xfId="0" applyFont="1" applyFill="1" applyBorder="1" applyAlignment="1">
      <alignment horizontal="left" wrapText="1"/>
    </xf>
    <xf numFmtId="0" fontId="31" fillId="3" borderId="24" xfId="0" applyFont="1" applyFill="1" applyBorder="1" applyAlignment="1">
      <alignment horizontal="left"/>
    </xf>
    <xf numFmtId="0" fontId="31" fillId="3" borderId="15" xfId="0" applyFont="1" applyFill="1" applyBorder="1" applyAlignment="1">
      <alignment horizontal="left"/>
    </xf>
    <xf numFmtId="0" fontId="29" fillId="3" borderId="5" xfId="0" applyFont="1" applyFill="1" applyBorder="1" applyAlignment="1">
      <alignment horizontal="left" wrapText="1"/>
    </xf>
    <xf numFmtId="0" fontId="24" fillId="3" borderId="20" xfId="0" applyFont="1" applyFill="1" applyBorder="1" applyAlignment="1">
      <alignment horizontal="right" vertical="center"/>
    </xf>
    <xf numFmtId="0" fontId="26" fillId="0" borderId="2" xfId="0" applyFont="1" applyBorder="1"/>
    <xf numFmtId="3" fontId="0" fillId="0" borderId="20" xfId="0" applyNumberFormat="1" applyBorder="1"/>
    <xf numFmtId="0" fontId="26" fillId="0" borderId="27" xfId="0" applyFont="1" applyBorder="1"/>
    <xf numFmtId="3" fontId="0" fillId="0" borderId="28" xfId="0" applyNumberFormat="1" applyBorder="1"/>
    <xf numFmtId="0" fontId="0" fillId="0" borderId="6" xfId="0" applyBorder="1"/>
    <xf numFmtId="3" fontId="33" fillId="0" borderId="5" xfId="0" applyNumberFormat="1" applyFon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12" xfId="0" applyNumberFormat="1" applyFont="1" applyFill="1" applyBorder="1"/>
    <xf numFmtId="3" fontId="9" fillId="6" borderId="12" xfId="0" applyNumberFormat="1" applyFont="1" applyFill="1" applyBorder="1"/>
    <xf numFmtId="0" fontId="25" fillId="5" borderId="10" xfId="0" applyFont="1" applyFill="1" applyBorder="1"/>
    <xf numFmtId="3" fontId="25" fillId="5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25" fillId="5" borderId="11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27" xfId="0" applyNumberFormat="1" applyFont="1" applyBorder="1" applyAlignment="1">
      <alignment shrinkToFit="1"/>
    </xf>
    <xf numFmtId="3" fontId="16" fillId="5" borderId="10" xfId="0" applyNumberFormat="1" applyFont="1" applyFill="1" applyBorder="1" applyAlignment="1">
      <alignment shrinkToFit="1"/>
    </xf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3" fontId="36" fillId="0" borderId="22" xfId="0" applyNumberFormat="1" applyFont="1" applyBorder="1" applyAlignment="1">
      <alignment horizontal="right"/>
    </xf>
    <xf numFmtId="3" fontId="30" fillId="0" borderId="17" xfId="0" applyNumberFormat="1" applyFont="1" applyBorder="1" applyAlignment="1">
      <alignment horizontal="right" vertical="center"/>
    </xf>
    <xf numFmtId="3" fontId="30" fillId="3" borderId="9" xfId="0" applyNumberFormat="1" applyFont="1" applyFill="1" applyBorder="1" applyAlignment="1">
      <alignment horizontal="right"/>
    </xf>
    <xf numFmtId="3" fontId="30" fillId="0" borderId="15" xfId="0" applyNumberFormat="1" applyFont="1" applyBorder="1" applyAlignment="1">
      <alignment horizontal="right" vertical="center"/>
    </xf>
    <xf numFmtId="0" fontId="25" fillId="0" borderId="15" xfId="0" applyFont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0" fontId="38" fillId="3" borderId="24" xfId="0" applyFont="1" applyFill="1" applyBorder="1" applyAlignment="1">
      <alignment horizontal="left"/>
    </xf>
    <xf numFmtId="3" fontId="36" fillId="0" borderId="1" xfId="0" applyNumberFormat="1" applyFont="1" applyBorder="1" applyAlignment="1">
      <alignment horizontal="right"/>
    </xf>
    <xf numFmtId="3" fontId="39" fillId="5" borderId="22" xfId="0" applyNumberFormat="1" applyFont="1" applyFill="1" applyBorder="1"/>
    <xf numFmtId="3" fontId="36" fillId="6" borderId="9" xfId="0" applyNumberFormat="1" applyFont="1" applyFill="1" applyBorder="1"/>
    <xf numFmtId="0" fontId="26" fillId="3" borderId="14" xfId="0" applyFont="1" applyFill="1" applyBorder="1"/>
    <xf numFmtId="0" fontId="26" fillId="3" borderId="16" xfId="0" applyFont="1" applyFill="1" applyBorder="1"/>
    <xf numFmtId="3" fontId="33" fillId="5" borderId="9" xfId="0" applyNumberFormat="1" applyFont="1" applyFill="1" applyBorder="1"/>
    <xf numFmtId="3" fontId="40" fillId="6" borderId="9" xfId="0" applyNumberFormat="1" applyFont="1" applyFill="1" applyBorder="1"/>
    <xf numFmtId="0" fontId="34" fillId="3" borderId="27" xfId="0" applyFont="1" applyFill="1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8" xfId="0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/>
    </xf>
    <xf numFmtId="0" fontId="0" fillId="0" borderId="18" xfId="0" applyBorder="1"/>
    <xf numFmtId="0" fontId="0" fillId="0" borderId="20" xfId="0" applyBorder="1"/>
    <xf numFmtId="0" fontId="34" fillId="3" borderId="13" xfId="0" applyFont="1" applyFill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3" xfId="0" applyBorder="1" applyAlignment="1">
      <alignment horizontal="left"/>
    </xf>
    <xf numFmtId="0" fontId="29" fillId="3" borderId="24" xfId="0" applyFont="1" applyFill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2" fontId="28" fillId="3" borderId="1" xfId="0" applyNumberFormat="1" applyFont="1" applyFill="1" applyBorder="1" applyAlignment="1">
      <alignment horizontal="center" vertical="center" wrapText="1"/>
    </xf>
    <xf numFmtId="2" fontId="26" fillId="3" borderId="5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3" fontId="41" fillId="0" borderId="1" xfId="0" applyNumberFormat="1" applyFont="1" applyBorder="1" applyAlignment="1">
      <alignment horizontal="right"/>
    </xf>
    <xf numFmtId="0" fontId="25" fillId="0" borderId="17" xfId="0" applyFont="1" applyBorder="1" applyAlignment="1">
      <alignment horizontal="center" vertical="center"/>
    </xf>
    <xf numFmtId="0" fontId="25" fillId="3" borderId="17" xfId="0" applyFont="1" applyFill="1" applyBorder="1" applyAlignment="1">
      <alignment horizontal="center" vertical="center"/>
    </xf>
    <xf numFmtId="0" fontId="42" fillId="3" borderId="19" xfId="0" applyFont="1" applyFill="1" applyBorder="1" applyAlignment="1">
      <alignment horizontal="left" vertical="center" wrapText="1"/>
    </xf>
    <xf numFmtId="0" fontId="0" fillId="0" borderId="18" xfId="0" applyFont="1" applyBorder="1" applyAlignment="1">
      <alignment vertical="center" wrapText="1"/>
    </xf>
    <xf numFmtId="0" fontId="0" fillId="0" borderId="20" xfId="0" applyFont="1" applyBorder="1" applyAlignment="1">
      <alignment vertical="center" wrapText="1"/>
    </xf>
    <xf numFmtId="3" fontId="37" fillId="0" borderId="17" xfId="0" applyNumberFormat="1" applyFont="1" applyBorder="1" applyAlignment="1">
      <alignment horizontal="right" vertical="center"/>
    </xf>
    <xf numFmtId="0" fontId="25" fillId="0" borderId="25" xfId="0" applyFont="1" applyBorder="1" applyAlignment="1">
      <alignment horizontal="center" vertical="center"/>
    </xf>
    <xf numFmtId="0" fontId="25" fillId="3" borderId="25" xfId="0" applyFont="1" applyFill="1" applyBorder="1" applyAlignment="1">
      <alignment horizontal="center" vertical="center"/>
    </xf>
    <xf numFmtId="0" fontId="42" fillId="3" borderId="13" xfId="0" applyFont="1" applyFill="1" applyBorder="1" applyAlignment="1">
      <alignment horizontal="left" vertical="center" wrapText="1"/>
    </xf>
    <xf numFmtId="0" fontId="0" fillId="0" borderId="26" xfId="0" applyFont="1" applyBorder="1" applyAlignment="1">
      <alignment vertical="center" wrapText="1"/>
    </xf>
    <xf numFmtId="0" fontId="0" fillId="0" borderId="23" xfId="0" applyFont="1" applyBorder="1" applyAlignment="1">
      <alignment vertical="center" wrapText="1"/>
    </xf>
    <xf numFmtId="3" fontId="30" fillId="0" borderId="25" xfId="0" applyNumberFormat="1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topLeftCell="A5" zoomScaleNormal="100" workbookViewId="0">
      <selection activeCell="Q27" sqref="Q27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4.85546875" bestFit="1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9">
        <v>47</v>
      </c>
      <c r="E3" s="22" t="s">
        <v>20</v>
      </c>
      <c r="F3" s="23">
        <v>2024</v>
      </c>
    </row>
    <row r="4" spans="1:8" ht="22.5">
      <c r="A4" s="5"/>
      <c r="B4" s="2"/>
      <c r="C4" s="2"/>
      <c r="D4" s="3"/>
      <c r="E4" s="4"/>
    </row>
    <row r="5" spans="1:8">
      <c r="A5" s="6" t="s">
        <v>1</v>
      </c>
    </row>
    <row r="6" spans="1:8">
      <c r="B6" s="6" t="s">
        <v>2</v>
      </c>
    </row>
    <row r="7" spans="1:8">
      <c r="A7" s="24" t="s">
        <v>3</v>
      </c>
    </row>
    <row r="8" spans="1:8">
      <c r="A8" s="6"/>
    </row>
    <row r="9" spans="1:8" ht="15.75" thickBot="1">
      <c r="A9" s="21" t="s">
        <v>29</v>
      </c>
    </row>
    <row r="10" spans="1:8">
      <c r="A10" s="127" t="s">
        <v>4</v>
      </c>
      <c r="B10" s="127" t="s">
        <v>5</v>
      </c>
      <c r="C10" s="129" t="s">
        <v>6</v>
      </c>
      <c r="D10" s="130"/>
      <c r="E10" s="131"/>
      <c r="F10" s="127" t="s">
        <v>7</v>
      </c>
      <c r="G10" s="8"/>
    </row>
    <row r="11" spans="1:8" ht="15.75" thickBot="1">
      <c r="A11" s="128"/>
      <c r="B11" s="128"/>
      <c r="C11" s="132"/>
      <c r="D11" s="133"/>
      <c r="E11" s="134"/>
      <c r="F11" s="128" t="s">
        <v>7</v>
      </c>
      <c r="G11" s="8"/>
    </row>
    <row r="12" spans="1:8" ht="15.75">
      <c r="A12" s="26">
        <v>6409</v>
      </c>
      <c r="B12" s="27">
        <v>5909</v>
      </c>
      <c r="C12" s="135" t="s">
        <v>24</v>
      </c>
      <c r="D12" s="136"/>
      <c r="E12" s="137"/>
      <c r="F12" s="111">
        <v>-1404000</v>
      </c>
      <c r="G12" s="8"/>
    </row>
    <row r="13" spans="1:8" ht="15.75">
      <c r="A13" s="28"/>
      <c r="B13" s="43"/>
      <c r="C13" s="138"/>
      <c r="D13" s="139"/>
      <c r="E13" s="140"/>
      <c r="F13" s="44"/>
      <c r="G13" s="19"/>
      <c r="H13" s="19"/>
    </row>
    <row r="14" spans="1:8" ht="15.75">
      <c r="A14" s="40"/>
      <c r="B14" s="45"/>
      <c r="C14" s="46"/>
      <c r="D14" s="47"/>
      <c r="E14" s="48"/>
      <c r="F14" s="44"/>
      <c r="G14" s="19"/>
      <c r="H14" s="19"/>
    </row>
    <row r="15" spans="1:8" ht="15.75">
      <c r="A15" s="28"/>
      <c r="B15" s="49"/>
      <c r="C15" s="46"/>
      <c r="D15" s="47"/>
      <c r="E15" s="48"/>
      <c r="F15" s="50"/>
      <c r="G15" s="19"/>
      <c r="H15" s="19"/>
    </row>
    <row r="16" spans="1:8" ht="15.75">
      <c r="A16" s="40"/>
      <c r="B16" s="62"/>
      <c r="C16" s="46"/>
      <c r="D16" s="47"/>
      <c r="E16" s="48"/>
      <c r="F16" s="44"/>
      <c r="G16" s="19"/>
      <c r="H16" s="19"/>
    </row>
    <row r="17" spans="1:8" ht="16.5" thickBot="1">
      <c r="A17" s="42"/>
      <c r="B17" s="51"/>
      <c r="C17" s="124"/>
      <c r="D17" s="125"/>
      <c r="E17" s="126"/>
      <c r="F17" s="52"/>
      <c r="G17" s="19"/>
      <c r="H17" s="19"/>
    </row>
    <row r="18" spans="1:8" ht="16.5" thickBot="1">
      <c r="A18" s="41" t="s">
        <v>8</v>
      </c>
      <c r="B18" s="53"/>
      <c r="C18" s="80"/>
      <c r="D18" s="81"/>
      <c r="E18" s="82"/>
      <c r="F18" s="112">
        <f>SUM(F12:F17)</f>
        <v>-1404000</v>
      </c>
      <c r="G18" s="19"/>
      <c r="H18" s="19"/>
    </row>
    <row r="19" spans="1:8">
      <c r="A19" s="9"/>
      <c r="B19" s="19"/>
      <c r="C19" s="19"/>
      <c r="D19" s="19"/>
      <c r="E19" s="19"/>
      <c r="F19" s="54"/>
      <c r="G19" s="19"/>
      <c r="H19" s="19"/>
    </row>
    <row r="20" spans="1:8">
      <c r="A20" s="7" t="s">
        <v>23</v>
      </c>
      <c r="B20" s="19"/>
      <c r="C20" s="55"/>
      <c r="D20" s="19"/>
      <c r="E20" s="19"/>
      <c r="F20" s="19"/>
      <c r="G20" s="19"/>
      <c r="H20" s="19"/>
    </row>
    <row r="21" spans="1:8">
      <c r="A21" s="7"/>
      <c r="B21" s="19"/>
      <c r="C21" s="55"/>
      <c r="D21" s="19"/>
      <c r="E21" s="19"/>
      <c r="F21" s="19"/>
      <c r="G21" s="19"/>
      <c r="H21" s="19"/>
    </row>
    <row r="22" spans="1:8" ht="15.75" thickBot="1">
      <c r="A22" s="21" t="s">
        <v>30</v>
      </c>
      <c r="B22" s="19"/>
      <c r="C22" s="55"/>
      <c r="D22" s="19"/>
      <c r="E22" s="19"/>
      <c r="F22" s="19"/>
      <c r="G22" s="19"/>
      <c r="H22" s="19"/>
    </row>
    <row r="23" spans="1:8">
      <c r="A23" s="127" t="s">
        <v>4</v>
      </c>
      <c r="B23" s="146" t="s">
        <v>5</v>
      </c>
      <c r="C23" s="148" t="s">
        <v>6</v>
      </c>
      <c r="D23" s="149"/>
      <c r="E23" s="150"/>
      <c r="F23" s="148" t="s">
        <v>7</v>
      </c>
      <c r="G23" s="144"/>
      <c r="H23" s="19"/>
    </row>
    <row r="24" spans="1:8" ht="15.75" thickBot="1">
      <c r="A24" s="128"/>
      <c r="B24" s="147"/>
      <c r="C24" s="151"/>
      <c r="D24" s="152"/>
      <c r="E24" s="153"/>
      <c r="F24" s="151" t="s">
        <v>7</v>
      </c>
      <c r="G24" s="145"/>
      <c r="H24" s="19"/>
    </row>
    <row r="25" spans="1:8" ht="30.75" customHeight="1">
      <c r="A25" s="155">
        <v>2212</v>
      </c>
      <c r="B25" s="156">
        <v>5171</v>
      </c>
      <c r="C25" s="157" t="s">
        <v>33</v>
      </c>
      <c r="D25" s="158"/>
      <c r="E25" s="159"/>
      <c r="F25" s="160">
        <v>2404000</v>
      </c>
      <c r="G25" s="67"/>
      <c r="H25" s="19"/>
    </row>
    <row r="26" spans="1:8" ht="30.75" customHeight="1">
      <c r="A26" s="161">
        <v>2333</v>
      </c>
      <c r="B26" s="162">
        <v>6121</v>
      </c>
      <c r="C26" s="163" t="s">
        <v>32</v>
      </c>
      <c r="D26" s="164"/>
      <c r="E26" s="165"/>
      <c r="F26" s="166">
        <v>-1000000</v>
      </c>
      <c r="G26" s="56"/>
      <c r="H26" s="19"/>
    </row>
    <row r="27" spans="1:8" ht="15.75">
      <c r="A27" s="114"/>
      <c r="B27" s="115"/>
      <c r="C27" s="64"/>
      <c r="D27" s="120"/>
      <c r="E27" s="121"/>
      <c r="F27" s="113"/>
      <c r="G27" s="57"/>
      <c r="H27" s="19"/>
    </row>
    <row r="28" spans="1:8" ht="15" customHeight="1">
      <c r="A28" s="64"/>
      <c r="B28" s="64"/>
      <c r="C28" s="116"/>
      <c r="D28" s="120"/>
      <c r="E28" s="121"/>
      <c r="F28" s="65"/>
      <c r="G28" s="57"/>
      <c r="H28" s="19"/>
    </row>
    <row r="29" spans="1:8">
      <c r="A29" s="64"/>
      <c r="B29" s="64"/>
      <c r="C29" s="141"/>
      <c r="D29" s="142"/>
      <c r="E29" s="143"/>
      <c r="F29" s="65"/>
      <c r="G29" s="57"/>
      <c r="H29" s="19"/>
    </row>
    <row r="30" spans="1:8" ht="15.75" thickBot="1">
      <c r="A30" s="63"/>
      <c r="B30" s="63"/>
      <c r="C30" s="141"/>
      <c r="D30" s="142"/>
      <c r="E30" s="143"/>
      <c r="F30" s="66"/>
      <c r="G30" s="57"/>
      <c r="H30" s="19"/>
    </row>
    <row r="31" spans="1:8" ht="16.5" thickBot="1">
      <c r="A31" s="30" t="s">
        <v>8</v>
      </c>
      <c r="B31" s="58"/>
      <c r="C31" s="59"/>
      <c r="D31" s="60"/>
      <c r="E31" s="60"/>
      <c r="F31" s="112">
        <f>SUM(F25:F30)</f>
        <v>1404000</v>
      </c>
      <c r="G31" s="61"/>
      <c r="H31" s="19"/>
    </row>
    <row r="32" spans="1:8" ht="15.75">
      <c r="C32" s="10"/>
      <c r="D32" s="10"/>
      <c r="E32" s="10"/>
      <c r="F32" s="36"/>
    </row>
    <row r="33" spans="1:6" ht="15.75">
      <c r="A33" s="31"/>
      <c r="F33" s="32"/>
    </row>
    <row r="34" spans="1:6" ht="15.75">
      <c r="A34" s="31" t="s">
        <v>9</v>
      </c>
      <c r="C34" s="16" t="s">
        <v>28</v>
      </c>
      <c r="F34" s="32"/>
    </row>
    <row r="35" spans="1:6">
      <c r="C35" s="16">
        <v>45537</v>
      </c>
      <c r="E35" s="10"/>
    </row>
    <row r="36" spans="1:6">
      <c r="A36" t="s">
        <v>10</v>
      </c>
      <c r="C36" s="15" t="s">
        <v>34</v>
      </c>
    </row>
    <row r="37" spans="1:6" ht="15.75" thickBot="1">
      <c r="C37" s="15"/>
    </row>
    <row r="38" spans="1:6" ht="15.75" thickBot="1">
      <c r="C38" s="10"/>
      <c r="D38" s="97" t="s">
        <v>31</v>
      </c>
      <c r="E38" s="10"/>
    </row>
    <row r="39" spans="1:6">
      <c r="A39" s="75" t="s">
        <v>11</v>
      </c>
      <c r="B39" s="91"/>
      <c r="C39" s="98">
        <v>91734000</v>
      </c>
      <c r="D39" s="117"/>
      <c r="E39" s="99">
        <f>SUM(C39:D39)</f>
        <v>91734000</v>
      </c>
    </row>
    <row r="40" spans="1:6">
      <c r="A40" s="76" t="s">
        <v>12</v>
      </c>
      <c r="B40" s="92"/>
      <c r="C40" s="100">
        <v>-750000</v>
      </c>
      <c r="D40" s="37"/>
      <c r="E40" s="101">
        <f>SUM(C40:D40)</f>
        <v>-750000</v>
      </c>
    </row>
    <row r="41" spans="1:6" ht="15.75" thickBot="1">
      <c r="A41" s="83" t="s">
        <v>13</v>
      </c>
      <c r="B41" s="93"/>
      <c r="C41" s="102">
        <f>SUM(C38:C40)</f>
        <v>90984000</v>
      </c>
      <c r="D41" s="118">
        <f>SUM(D39:D40)</f>
        <v>0</v>
      </c>
      <c r="E41" s="103">
        <f>SUM(E38:E40)</f>
        <v>90984000</v>
      </c>
    </row>
    <row r="42" spans="1:6" ht="15.75" thickBot="1">
      <c r="A42" s="11" t="s">
        <v>18</v>
      </c>
      <c r="B42" s="77"/>
      <c r="C42" s="79">
        <v>25492000</v>
      </c>
      <c r="D42" s="38">
        <v>0</v>
      </c>
      <c r="E42" s="78">
        <f>SUM(C42:D42)</f>
        <v>25492000</v>
      </c>
      <c r="F42" s="17"/>
    </row>
    <row r="43" spans="1:6" ht="15.75" thickBot="1">
      <c r="A43" s="84" t="s">
        <v>26</v>
      </c>
      <c r="B43" s="85"/>
      <c r="C43" s="86">
        <f>SUM(C41:C42)</f>
        <v>116476000</v>
      </c>
      <c r="D43" s="119">
        <f>SUM(D41:D42)</f>
        <v>0</v>
      </c>
      <c r="E43" s="87">
        <f>SUM(C43:D43)</f>
        <v>116476000</v>
      </c>
      <c r="F43" s="17"/>
    </row>
    <row r="44" spans="1:6" ht="15.75" customHeight="1" thickBot="1">
      <c r="C44" s="104"/>
      <c r="D44" s="39"/>
      <c r="E44" s="105"/>
    </row>
    <row r="45" spans="1:6" ht="15.75" customHeight="1">
      <c r="A45" s="68" t="s">
        <v>25</v>
      </c>
      <c r="B45" s="91"/>
      <c r="C45" s="98">
        <v>110912000</v>
      </c>
      <c r="D45" s="154">
        <v>1404000</v>
      </c>
      <c r="E45" s="69">
        <f>SUM(C45:D45)</f>
        <v>112316000</v>
      </c>
    </row>
    <row r="46" spans="1:6" ht="15.75" customHeight="1" thickBot="1">
      <c r="A46" s="70" t="s">
        <v>24</v>
      </c>
      <c r="B46" s="92"/>
      <c r="C46" s="106">
        <v>6314000</v>
      </c>
      <c r="D46" s="110">
        <v>-1404000</v>
      </c>
      <c r="E46" s="71">
        <f>SUM(C46:D46)</f>
        <v>4910000</v>
      </c>
    </row>
    <row r="47" spans="1:6" ht="15.75" customHeight="1" thickBot="1">
      <c r="A47" s="89" t="s">
        <v>27</v>
      </c>
      <c r="B47" s="94"/>
      <c r="C47" s="107">
        <f>SUM(C45:C46)</f>
        <v>117226000</v>
      </c>
      <c r="D47" s="122">
        <f>SUM(D45:D46)</f>
        <v>0</v>
      </c>
      <c r="E47" s="90">
        <f>SUM(C47:D47)</f>
        <v>117226000</v>
      </c>
    </row>
    <row r="48" spans="1:6" ht="15.75" thickBot="1">
      <c r="A48" s="72" t="s">
        <v>14</v>
      </c>
      <c r="B48" s="95"/>
      <c r="C48" s="108">
        <v>-750000</v>
      </c>
      <c r="D48" s="73"/>
      <c r="E48" s="74">
        <v>-750000</v>
      </c>
    </row>
    <row r="49" spans="1:6" ht="15.75" customHeight="1" thickBot="1">
      <c r="A49" s="84" t="s">
        <v>15</v>
      </c>
      <c r="B49" s="96"/>
      <c r="C49" s="109">
        <f>SUM(C47:C48)</f>
        <v>116476000</v>
      </c>
      <c r="D49" s="123">
        <f>SUM(D47:D48)</f>
        <v>0</v>
      </c>
      <c r="E49" s="88">
        <f>SUM(C49:D49)</f>
        <v>116476000</v>
      </c>
    </row>
    <row r="50" spans="1:6" ht="15.75" customHeight="1">
      <c r="C50" s="12"/>
    </row>
    <row r="52" spans="1:6">
      <c r="A52" s="13" t="s">
        <v>16</v>
      </c>
      <c r="B52" s="13"/>
      <c r="C52" s="13"/>
      <c r="E52" s="33"/>
      <c r="F52" s="17"/>
    </row>
    <row r="53" spans="1:6" ht="15.75" customHeight="1">
      <c r="A53" s="13" t="s">
        <v>17</v>
      </c>
      <c r="B53" s="14">
        <v>45537</v>
      </c>
      <c r="C53" s="13"/>
      <c r="E53" s="33"/>
      <c r="F53" s="17"/>
    </row>
    <row r="54" spans="1:6">
      <c r="E54" s="33"/>
      <c r="F54" s="17"/>
    </row>
    <row r="55" spans="1:6">
      <c r="A55" s="25" t="s">
        <v>21</v>
      </c>
      <c r="C55" s="17">
        <f>SUM(E41,E42)</f>
        <v>116476000</v>
      </c>
      <c r="E55" s="34"/>
      <c r="F55" s="35"/>
    </row>
    <row r="56" spans="1:6">
      <c r="A56" s="25" t="s">
        <v>22</v>
      </c>
      <c r="C56" s="17">
        <f>SUM(E49)</f>
        <v>116476000</v>
      </c>
    </row>
  </sheetData>
  <mergeCells count="16">
    <mergeCell ref="C30:E30"/>
    <mergeCell ref="G23:G24"/>
    <mergeCell ref="A23:A24"/>
    <mergeCell ref="B23:B24"/>
    <mergeCell ref="C23:E24"/>
    <mergeCell ref="F23:F24"/>
    <mergeCell ref="C25:E25"/>
    <mergeCell ref="C26:E26"/>
    <mergeCell ref="C29:E29"/>
    <mergeCell ref="C17:E17"/>
    <mergeCell ref="F10:F11"/>
    <mergeCell ref="A10:A11"/>
    <mergeCell ref="B10:B11"/>
    <mergeCell ref="C10:E11"/>
    <mergeCell ref="C12:E12"/>
    <mergeCell ref="C13:E13"/>
  </mergeCells>
  <pageMargins left="0.7" right="0.7" top="0.78740157499999996" bottom="0.78740157499999996" header="0.3" footer="0.3"/>
  <pageSetup paperSize="9" scale="75" orientation="portrait" verticalDpi="180" r:id="rId1"/>
  <ignoredErrors>
    <ignoredError sqref="D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2024-09-03T06:51:28Z</cp:lastPrinted>
  <dcterms:created xsi:type="dcterms:W3CDTF">2008-02-06T15:23:18Z</dcterms:created>
  <dcterms:modified xsi:type="dcterms:W3CDTF">2024-09-03T06:51:30Z</dcterms:modified>
</cp:coreProperties>
</file>