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A86DA94-038F-421B-946C-903494E93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43" i="1"/>
  <c r="D49" i="1"/>
  <c r="D47" i="1"/>
  <c r="E46" i="1"/>
  <c r="C47" i="1"/>
  <c r="C49" i="1" s="1"/>
  <c r="E49" i="1" s="1"/>
  <c r="F31" i="1"/>
  <c r="F18" i="1"/>
  <c r="E47" i="1" l="1"/>
  <c r="E40" i="1" l="1"/>
  <c r="C41" i="1"/>
  <c r="E42" i="1"/>
  <c r="E39" i="1" l="1"/>
  <c r="E41" i="1" s="1"/>
  <c r="C55" i="1" s="1"/>
  <c r="E45" i="1"/>
  <c r="C56" i="1" s="1"/>
  <c r="D41" i="1" l="1"/>
</calcChain>
</file>

<file path=xl/sharedStrings.xml><?xml version="1.0" encoding="utf-8"?>
<sst xmlns="http://schemas.openxmlformats.org/spreadsheetml/2006/main" count="45" uniqueCount="41">
  <si>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</si>
  <si>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</si>
  <si>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</si>
  <si>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</si>
  <si>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</si>
  <si>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</si>
  <si>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</si>
  <si>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</si>
  <si>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</si>
  <si>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</si>
  <si>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</si>
  <si>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</si>
  <si>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</si>
  <si>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</si>
  <si>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</si>
  <si>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</si>
  <si>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</si>
  <si>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</si>
  <si>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</si>
  <si>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</si>
  <si>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</si>
  <si>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</si>
  <si>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</si>
  <si>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</si>
  <si>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</si>
  <si>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</si>
  <si>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</si>
  <si>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</si>
  <si>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</si>
  <si>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zvyšují příjmy rozpočtu</t>
  </si>
  <si>
    <t>Neinvestiční převody mezi statutárními městy a městskými obvody</t>
  </si>
  <si>
    <t>(dotace na pořízení dlouhodobého hmotného a nehmotného majetku pro JSDH)</t>
  </si>
  <si>
    <t>ÚZ 102, Org. 508</t>
  </si>
  <si>
    <t>Požární ochrana - dobrovolná část</t>
  </si>
  <si>
    <t>(nákup DDHM, DDNHM)</t>
  </si>
  <si>
    <t>ÚZ 102</t>
  </si>
  <si>
    <t>Zastupitelstvo Mob Stará Bělá</t>
  </si>
  <si>
    <t>RO 25 - 2024</t>
  </si>
  <si>
    <t>Celkové zdroje</t>
  </si>
  <si>
    <t>Výdaje před konsolidací</t>
  </si>
  <si>
    <t>0097/ZMOb-SB/2226/8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</si>
</sst>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7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32" fillId="0" borderId="23" xfId="0" applyFont="1" applyBorder="1"/>
    <xf numFmtId="3" fontId="16" fillId="0" borderId="24" xfId="0" applyNumberFormat="1" applyFont="1" applyBorder="1" applyAlignment="1">
      <alignment horizontal="right"/>
    </xf>
    <xf numFmtId="3" fontId="9" fillId="0" borderId="9" xfId="0" applyNumberFormat="1" applyFont="1" applyBorder="1"/>
    <xf numFmtId="0" fontId="25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3" fontId="8" fillId="3" borderId="27" xfId="0" applyNumberFormat="1" applyFont="1" applyFill="1" applyBorder="1" applyAlignment="1">
      <alignment horizontal="right"/>
    </xf>
    <xf numFmtId="0" fontId="6" fillId="3" borderId="27" xfId="0" applyFont="1" applyFill="1" applyBorder="1" applyAlignment="1">
      <alignment horizontal="center"/>
    </xf>
    <xf numFmtId="0" fontId="34" fillId="3" borderId="26" xfId="0" applyFont="1" applyFill="1" applyBorder="1" applyAlignment="1">
      <alignment horizontal="left"/>
    </xf>
    <xf numFmtId="0" fontId="35" fillId="3" borderId="16" xfId="0" applyFont="1" applyFill="1" applyBorder="1"/>
    <xf numFmtId="0" fontId="35" fillId="3" borderId="18" xfId="0" applyFont="1" applyFill="1" applyBorder="1"/>
    <xf numFmtId="0" fontId="6" fillId="3" borderId="18" xfId="0" applyFont="1" applyFill="1" applyBorder="1" applyAlignment="1">
      <alignment horizontal="center"/>
    </xf>
    <xf numFmtId="3" fontId="8" fillId="3" borderId="1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9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5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19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0" fillId="3" borderId="16" xfId="0" applyFill="1" applyBorder="1"/>
    <xf numFmtId="0" fontId="0" fillId="3" borderId="18" xfId="0" applyFill="1" applyBorder="1"/>
    <xf numFmtId="0" fontId="29" fillId="3" borderId="26" xfId="0" applyFont="1" applyFill="1" applyBorder="1" applyAlignment="1">
      <alignment horizontal="left" wrapText="1"/>
    </xf>
    <xf numFmtId="0" fontId="0" fillId="3" borderId="28" xfId="0" applyFill="1" applyBorder="1"/>
    <xf numFmtId="0" fontId="0" fillId="3" borderId="25" xfId="0" applyFill="1" applyBorder="1"/>
    <xf numFmtId="3" fontId="8" fillId="0" borderId="19" xfId="0" applyNumberFormat="1" applyFont="1" applyBorder="1" applyAlignment="1">
      <alignment horizontal="right"/>
    </xf>
    <xf numFmtId="0" fontId="31" fillId="3" borderId="26" xfId="0" applyFont="1" applyFill="1" applyBorder="1" applyAlignment="1">
      <alignment horizontal="left"/>
    </xf>
    <xf numFmtId="0" fontId="31" fillId="3" borderId="17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7" xfId="0" applyNumberFormat="1" applyFont="1" applyFill="1" applyBorder="1" applyAlignment="1">
      <alignment horizontal="right" vertical="center"/>
    </xf>
    <xf numFmtId="0" fontId="24" fillId="3" borderId="22" xfId="0" applyFont="1" applyFill="1" applyBorder="1" applyAlignment="1">
      <alignment horizontal="right" vertical="center"/>
    </xf>
    <xf numFmtId="0" fontId="0" fillId="4" borderId="10" xfId="0" applyFill="1" applyBorder="1"/>
    <xf numFmtId="3" fontId="32" fillId="4" borderId="9" xfId="0" applyNumberFormat="1" applyFont="1" applyFill="1" applyBorder="1"/>
    <xf numFmtId="3" fontId="0" fillId="4" borderId="12" xfId="0" applyNumberFormat="1" applyFill="1" applyBorder="1"/>
    <xf numFmtId="0" fontId="26" fillId="0" borderId="2" xfId="0" applyFont="1" applyBorder="1"/>
    <xf numFmtId="3" fontId="0" fillId="0" borderId="22" xfId="0" applyNumberFormat="1" applyBorder="1"/>
    <xf numFmtId="0" fontId="26" fillId="0" borderId="29" xfId="0" applyFont="1" applyBorder="1"/>
    <xf numFmtId="3" fontId="0" fillId="0" borderId="30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3" fontId="15" fillId="0" borderId="31" xfId="0" applyNumberFormat="1" applyFont="1" applyBorder="1" applyAlignment="1">
      <alignment shrinkToFit="1"/>
    </xf>
    <xf numFmtId="3" fontId="15" fillId="0" borderId="31" xfId="0" applyNumberFormat="1" applyFont="1" applyBorder="1"/>
    <xf numFmtId="3" fontId="16" fillId="0" borderId="31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21" xfId="0" applyBorder="1"/>
    <xf numFmtId="0" fontId="0" fillId="0" borderId="4" xfId="0" applyBorder="1"/>
    <xf numFmtId="0" fontId="25" fillId="0" borderId="32" xfId="0" applyFont="1" applyBorder="1" applyAlignment="1">
      <alignment horizontal="left"/>
    </xf>
    <xf numFmtId="0" fontId="0" fillId="0" borderId="30" xfId="0" applyBorder="1"/>
    <xf numFmtId="0" fontId="9" fillId="0" borderId="29" xfId="0" applyFont="1" applyBorder="1"/>
    <xf numFmtId="0" fontId="9" fillId="0" borderId="30" xfId="0" applyFont="1" applyBorder="1"/>
    <xf numFmtId="0" fontId="0" fillId="0" borderId="12" xfId="0" applyBorder="1"/>
    <xf numFmtId="3" fontId="15" fillId="0" borderId="3" xfId="0" applyNumberFormat="1" applyFont="1" applyBorder="1" applyAlignment="1">
      <alignment shrinkToFit="1"/>
    </xf>
    <xf numFmtId="3" fontId="15" fillId="4" borderId="11" xfId="0" applyNumberFormat="1" applyFont="1" applyFill="1" applyBorder="1" applyAlignment="1">
      <alignment shrinkToFit="1"/>
    </xf>
    <xf numFmtId="3" fontId="15" fillId="0" borderId="7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4" borderId="12" xfId="0" applyFill="1" applyBorder="1"/>
    <xf numFmtId="0" fontId="0" fillId="0" borderId="8" xfId="0" applyBorder="1"/>
    <xf numFmtId="0" fontId="9" fillId="0" borderId="12" xfId="0" applyFont="1" applyBorder="1"/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29" fillId="3" borderId="26" xfId="0" applyFont="1" applyFill="1" applyBorder="1" applyAlignment="1">
      <alignment horizontal="left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1" xfId="0" applyFont="1" applyFill="1" applyBorder="1" applyAlignment="1">
      <alignment horizontal="left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  <xf numFmtId="0" fontId="34" fillId="3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1" xfId="0" applyFont="1" applyBorder="1" applyAlignment="1">
      <alignment horizontal="left"/>
    </xf>
    <xf numFmtId="0" fontId="0" fillId="0" borderId="20" xfId="0" applyBorder="1"/>
    <xf numFmtId="0" fontId="0" fillId="0" borderId="2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5" zoomScaleNormal="100" workbookViewId="0">
      <selection activeCell="L54" sqref="L5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9" t="s">
        <v>0</v>
      </c>
      <c r="B1" s="20"/>
      <c r="C1" s="20"/>
      <c r="D1" s="20"/>
      <c r="E1" s="20"/>
      <c r="F1" s="20"/>
    </row>
    <row r="2" spans="1:8" ht="15.75">
      <c r="B2" s="1"/>
    </row>
    <row r="3" spans="1:8" ht="30.75">
      <c r="A3" s="21" t="s">
        <v>19</v>
      </c>
      <c r="B3" s="2"/>
      <c r="C3" s="2"/>
      <c r="D3" s="35">
        <v>25</v>
      </c>
      <c r="E3" s="23" t="s">
        <v>20</v>
      </c>
      <c r="F3" s="24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5" t="s">
        <v>3</v>
      </c>
    </row>
    <row r="8" spans="1:8">
      <c r="A8" s="6"/>
    </row>
    <row r="9" spans="1:8" ht="15.75" thickBot="1">
      <c r="A9" s="22" t="s">
        <v>29</v>
      </c>
    </row>
    <row r="10" spans="1:8">
      <c r="A10" s="130" t="s">
        <v>4</v>
      </c>
      <c r="B10" s="130" t="s">
        <v>5</v>
      </c>
      <c r="C10" s="146" t="s">
        <v>6</v>
      </c>
      <c r="D10" s="147"/>
      <c r="E10" s="148"/>
      <c r="F10" s="130" t="s">
        <v>25</v>
      </c>
      <c r="G10" s="8"/>
    </row>
    <row r="11" spans="1:8" ht="15.75" thickBot="1">
      <c r="A11" s="131"/>
      <c r="B11" s="131"/>
      <c r="C11" s="149"/>
      <c r="D11" s="150"/>
      <c r="E11" s="151"/>
      <c r="F11" s="131" t="s">
        <v>7</v>
      </c>
      <c r="G11" s="8"/>
    </row>
    <row r="12" spans="1:8" ht="15.75">
      <c r="A12" s="27">
        <v>6330</v>
      </c>
      <c r="B12" s="28">
        <v>4137</v>
      </c>
      <c r="C12" s="152" t="s">
        <v>30</v>
      </c>
      <c r="D12" s="153"/>
      <c r="E12" s="154"/>
      <c r="F12" s="88">
        <v>162000</v>
      </c>
      <c r="G12" s="8"/>
    </row>
    <row r="13" spans="1:8" ht="15.75">
      <c r="A13" s="29"/>
      <c r="B13" s="54"/>
      <c r="C13" s="57" t="s">
        <v>31</v>
      </c>
      <c r="D13" s="57"/>
      <c r="E13" s="57"/>
      <c r="F13" s="55"/>
      <c r="G13" s="20"/>
      <c r="H13" s="20"/>
    </row>
    <row r="14" spans="1:8" ht="15.75">
      <c r="A14" s="51"/>
      <c r="B14" s="56"/>
      <c r="C14" s="57"/>
      <c r="D14" s="58"/>
      <c r="E14" s="59"/>
      <c r="F14" s="55"/>
      <c r="G14" s="20"/>
      <c r="H14" s="20"/>
    </row>
    <row r="15" spans="1:8" ht="15.75">
      <c r="A15" s="29"/>
      <c r="B15" s="60"/>
      <c r="C15" s="57"/>
      <c r="D15" s="58"/>
      <c r="E15" s="59"/>
      <c r="F15" s="61"/>
      <c r="G15" s="20"/>
      <c r="H15" s="20"/>
    </row>
    <row r="16" spans="1:8" ht="15.75">
      <c r="A16" s="51"/>
      <c r="B16" s="82"/>
      <c r="C16" s="57" t="s">
        <v>32</v>
      </c>
      <c r="D16" s="58"/>
      <c r="E16" s="59"/>
      <c r="F16" s="55"/>
      <c r="G16" s="20"/>
      <c r="H16" s="20"/>
    </row>
    <row r="17" spans="1:8" ht="16.5" thickBot="1">
      <c r="A17" s="53"/>
      <c r="B17" s="62"/>
      <c r="C17" s="143"/>
      <c r="D17" s="144"/>
      <c r="E17" s="145"/>
      <c r="F17" s="65"/>
      <c r="G17" s="20"/>
      <c r="H17" s="20"/>
    </row>
    <row r="18" spans="1:8" ht="16.5" thickBot="1">
      <c r="A18" s="52" t="s">
        <v>8</v>
      </c>
      <c r="B18" s="66"/>
      <c r="C18" s="67"/>
      <c r="D18" s="63"/>
      <c r="E18" s="64"/>
      <c r="F18" s="65">
        <f>SUM(F12:F17)</f>
        <v>162000</v>
      </c>
      <c r="G18" s="20"/>
      <c r="H18" s="20"/>
    </row>
    <row r="19" spans="1:8">
      <c r="A19" s="9"/>
      <c r="B19" s="20"/>
      <c r="C19" s="20"/>
      <c r="D19" s="20"/>
      <c r="E19" s="20"/>
      <c r="F19" s="68"/>
      <c r="G19" s="20"/>
      <c r="H19" s="20"/>
    </row>
    <row r="20" spans="1:8">
      <c r="A20" s="7" t="s">
        <v>23</v>
      </c>
      <c r="B20" s="20"/>
      <c r="C20" s="69"/>
      <c r="D20" s="20"/>
      <c r="E20" s="20"/>
      <c r="F20" s="20"/>
      <c r="G20" s="20"/>
      <c r="H20" s="20"/>
    </row>
    <row r="21" spans="1:8">
      <c r="A21" s="7"/>
      <c r="B21" s="20"/>
      <c r="C21" s="69"/>
      <c r="D21" s="20"/>
      <c r="E21" s="20"/>
      <c r="F21" s="20"/>
      <c r="G21" s="20"/>
      <c r="H21" s="20"/>
    </row>
    <row r="22" spans="1:8" ht="15.75" thickBot="1">
      <c r="A22" s="22" t="s">
        <v>28</v>
      </c>
      <c r="B22" s="20"/>
      <c r="C22" s="69"/>
      <c r="D22" s="20"/>
      <c r="E22" s="20"/>
      <c r="F22" s="20"/>
      <c r="G22" s="20"/>
      <c r="H22" s="20"/>
    </row>
    <row r="23" spans="1:8">
      <c r="A23" s="130" t="s">
        <v>4</v>
      </c>
      <c r="B23" s="132" t="s">
        <v>5</v>
      </c>
      <c r="C23" s="134"/>
      <c r="D23" s="135"/>
      <c r="E23" s="136"/>
      <c r="F23" s="134" t="s">
        <v>24</v>
      </c>
      <c r="G23" s="128"/>
      <c r="H23" s="20"/>
    </row>
    <row r="24" spans="1:8" ht="15.75" thickBot="1">
      <c r="A24" s="131"/>
      <c r="B24" s="133"/>
      <c r="C24" s="137"/>
      <c r="D24" s="138"/>
      <c r="E24" s="139"/>
      <c r="F24" s="137" t="s">
        <v>7</v>
      </c>
      <c r="G24" s="129"/>
      <c r="H24" s="20"/>
    </row>
    <row r="25" spans="1:8" ht="30.75" customHeight="1">
      <c r="A25" s="50">
        <v>5512</v>
      </c>
      <c r="B25" s="70">
        <v>5137</v>
      </c>
      <c r="C25" s="140" t="s">
        <v>33</v>
      </c>
      <c r="D25" s="141"/>
      <c r="E25" s="142"/>
      <c r="F25" s="79">
        <v>162000</v>
      </c>
      <c r="G25" s="93" t="s">
        <v>35</v>
      </c>
      <c r="H25" s="20"/>
    </row>
    <row r="26" spans="1:8">
      <c r="A26" s="42"/>
      <c r="B26" s="71"/>
      <c r="C26" s="72" t="s">
        <v>34</v>
      </c>
      <c r="D26" s="86"/>
      <c r="E26" s="87"/>
      <c r="F26" s="92"/>
      <c r="G26" s="73"/>
      <c r="H26" s="20"/>
    </row>
    <row r="27" spans="1:8">
      <c r="A27" s="89"/>
      <c r="B27" s="89"/>
      <c r="C27" s="89"/>
      <c r="D27" s="83"/>
      <c r="E27" s="84"/>
      <c r="F27" s="90"/>
      <c r="G27" s="74"/>
      <c r="H27" s="20"/>
    </row>
    <row r="28" spans="1:8">
      <c r="A28" s="89"/>
      <c r="B28" s="89"/>
      <c r="C28" s="89"/>
      <c r="D28" s="83"/>
      <c r="E28" s="84"/>
      <c r="F28" s="90"/>
      <c r="G28" s="74"/>
      <c r="H28" s="20"/>
    </row>
    <row r="29" spans="1:8">
      <c r="A29" s="89"/>
      <c r="B29" s="89"/>
      <c r="C29" s="89"/>
      <c r="D29" s="83"/>
      <c r="E29" s="84"/>
      <c r="F29" s="90"/>
      <c r="G29" s="74"/>
      <c r="H29" s="20"/>
    </row>
    <row r="30" spans="1:8" ht="15.75" thickBot="1">
      <c r="A30" s="85"/>
      <c r="B30" s="85"/>
      <c r="C30" s="125"/>
      <c r="D30" s="126"/>
      <c r="E30" s="127"/>
      <c r="F30" s="91"/>
      <c r="G30" s="74"/>
      <c r="H30" s="20"/>
    </row>
    <row r="31" spans="1:8" ht="16.5" thickBot="1">
      <c r="A31" s="36" t="s">
        <v>8</v>
      </c>
      <c r="B31" s="75"/>
      <c r="C31" s="76"/>
      <c r="D31" s="77"/>
      <c r="E31" s="77"/>
      <c r="F31" s="80">
        <f>SUM(F25:F30)</f>
        <v>162000</v>
      </c>
      <c r="G31" s="78"/>
      <c r="H31" s="20"/>
    </row>
    <row r="32" spans="1:8" ht="15.75">
      <c r="C32" s="10"/>
      <c r="D32" s="10"/>
      <c r="E32" s="10"/>
      <c r="F32" s="43"/>
    </row>
    <row r="33" spans="1:6" ht="15.75">
      <c r="A33" s="37"/>
      <c r="F33" s="38"/>
    </row>
    <row r="34" spans="1:6" ht="15.75">
      <c r="A34" s="37" t="s">
        <v>9</v>
      </c>
      <c r="C34" s="17" t="s">
        <v>36</v>
      </c>
      <c r="F34" s="38"/>
    </row>
    <row r="35" spans="1:6">
      <c r="C35" s="17">
        <v>45455</v>
      </c>
      <c r="E35" s="10"/>
    </row>
    <row r="36" spans="1:6">
      <c r="A36" t="s">
        <v>10</v>
      </c>
      <c r="C36" s="16" t="s">
        <v>40</v>
      </c>
    </row>
    <row r="37" spans="1:6" ht="15.75" thickBot="1">
      <c r="C37" s="16"/>
    </row>
    <row r="38" spans="1:6" ht="15.75" thickBot="1">
      <c r="C38" s="10"/>
      <c r="D38" s="30" t="s">
        <v>37</v>
      </c>
      <c r="E38" s="10"/>
    </row>
    <row r="39" spans="1:6">
      <c r="A39" s="108" t="s">
        <v>11</v>
      </c>
      <c r="B39" s="109"/>
      <c r="C39" s="104">
        <v>103527000</v>
      </c>
      <c r="D39" s="81">
        <v>162000</v>
      </c>
      <c r="E39" s="31">
        <f>SUM(C39:D39)</f>
        <v>103689000</v>
      </c>
    </row>
    <row r="40" spans="1:6">
      <c r="A40" s="110" t="s">
        <v>12</v>
      </c>
      <c r="B40" s="111"/>
      <c r="C40" s="105">
        <v>-750000</v>
      </c>
      <c r="D40" s="44"/>
      <c r="E40" s="31">
        <f>SUM(C40:D40)</f>
        <v>-750000</v>
      </c>
    </row>
    <row r="41" spans="1:6" ht="15.75" thickBot="1">
      <c r="A41" s="112" t="s">
        <v>13</v>
      </c>
      <c r="B41" s="113"/>
      <c r="C41" s="106">
        <f>SUM(C38:C40)</f>
        <v>102777000</v>
      </c>
      <c r="D41" s="45">
        <f>SUM(D39:D40)</f>
        <v>162000</v>
      </c>
      <c r="E41" s="32">
        <f>SUM(E38:E40)</f>
        <v>102939000</v>
      </c>
    </row>
    <row r="42" spans="1:6" ht="15.75" thickBot="1">
      <c r="A42" s="11" t="s">
        <v>18</v>
      </c>
      <c r="B42" s="114"/>
      <c r="C42" s="107">
        <v>22060000</v>
      </c>
      <c r="D42" s="46">
        <v>0</v>
      </c>
      <c r="E42" s="33">
        <f>SUM(C42:D42)</f>
        <v>22060000</v>
      </c>
      <c r="F42" s="18"/>
    </row>
    <row r="43" spans="1:6" ht="15.75" thickBot="1">
      <c r="A43" s="11" t="s">
        <v>38</v>
      </c>
      <c r="B43" s="122"/>
      <c r="C43" s="124">
        <f>SUM(C41:C42)</f>
        <v>124837000</v>
      </c>
      <c r="D43" s="46"/>
      <c r="E43" s="123">
        <f>SUM(E41:E42)</f>
        <v>124999000</v>
      </c>
      <c r="F43" s="18"/>
    </row>
    <row r="44" spans="1:6" ht="15.75" customHeight="1" thickBot="1">
      <c r="C44" s="15"/>
      <c r="D44" s="47"/>
      <c r="E44" s="18"/>
    </row>
    <row r="45" spans="1:6" ht="15.75" customHeight="1">
      <c r="A45" s="97" t="s">
        <v>27</v>
      </c>
      <c r="B45" s="109"/>
      <c r="C45" s="115">
        <v>115149000</v>
      </c>
      <c r="D45" s="81">
        <v>162000</v>
      </c>
      <c r="E45" s="98">
        <f>SUM(C45:D45)</f>
        <v>115311000</v>
      </c>
    </row>
    <row r="46" spans="1:6" ht="15.75" customHeight="1" thickBot="1">
      <c r="A46" s="99" t="s">
        <v>26</v>
      </c>
      <c r="B46" s="111"/>
      <c r="C46" s="104">
        <v>10438000</v>
      </c>
      <c r="D46" s="48"/>
      <c r="E46" s="100">
        <f>SUM(C46:D46)</f>
        <v>10438000</v>
      </c>
    </row>
    <row r="47" spans="1:6" ht="15.75" customHeight="1" thickBot="1">
      <c r="A47" s="94" t="s">
        <v>39</v>
      </c>
      <c r="B47" s="119"/>
      <c r="C47" s="116">
        <f>SUM(C45:C46)</f>
        <v>125587000</v>
      </c>
      <c r="D47" s="95">
        <f>SUM(D45:D46)</f>
        <v>162000</v>
      </c>
      <c r="E47" s="96">
        <f>SUM(C47:D47)</f>
        <v>125749000</v>
      </c>
    </row>
    <row r="48" spans="1:6" ht="15.75" thickBot="1">
      <c r="A48" s="101" t="s">
        <v>14</v>
      </c>
      <c r="B48" s="120"/>
      <c r="C48" s="117">
        <v>-750000</v>
      </c>
      <c r="D48" s="102"/>
      <c r="E48" s="103">
        <v>-750000</v>
      </c>
    </row>
    <row r="49" spans="1:6" ht="15.75" customHeight="1" thickBot="1">
      <c r="A49" s="11" t="s">
        <v>15</v>
      </c>
      <c r="B49" s="121"/>
      <c r="C49" s="118">
        <f>SUM(C47:C48)</f>
        <v>124837000</v>
      </c>
      <c r="D49" s="49">
        <f>SUM(D47:D48)</f>
        <v>162000</v>
      </c>
      <c r="E49" s="34">
        <f>SUM(C49:D49)</f>
        <v>124999000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9"/>
      <c r="F52" s="18"/>
    </row>
    <row r="53" spans="1:6" ht="15.75" customHeight="1">
      <c r="A53" s="13" t="s">
        <v>17</v>
      </c>
      <c r="B53" s="14">
        <v>45455</v>
      </c>
      <c r="C53" s="13"/>
      <c r="E53" s="39"/>
      <c r="F53" s="18"/>
    </row>
    <row r="54" spans="1:6">
      <c r="E54" s="39"/>
      <c r="F54" s="18"/>
    </row>
    <row r="55" spans="1:6">
      <c r="A55" s="26" t="s">
        <v>21</v>
      </c>
      <c r="C55" s="18">
        <f>SUM(E41,E42)</f>
        <v>124999000</v>
      </c>
      <c r="E55" s="40"/>
      <c r="F55" s="41"/>
    </row>
    <row r="56" spans="1:6">
      <c r="A56" s="26" t="s">
        <v>22</v>
      </c>
      <c r="C56" s="18">
        <f>SUM(E49)</f>
        <v>124999000</v>
      </c>
    </row>
  </sheetData>
  <mergeCells count="13">
    <mergeCell ref="C17:E17"/>
    <mergeCell ref="F10:F11"/>
    <mergeCell ref="A10:A11"/>
    <mergeCell ref="B10:B11"/>
    <mergeCell ref="C10:E11"/>
    <mergeCell ref="C12:E12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2024-05-29T08:11:42Z</cp:lastPrinted>
  <dcterms:created xsi:type="dcterms:W3CDTF">2008-02-06T15:23:18Z</dcterms:created>
  <dcterms:modified xsi:type="dcterms:W3CDTF">2024-06-14T10:51:21Z</dcterms:modified>
</cp:coreProperties>
</file>