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1" i="1" l="1"/>
  <c r="F18" i="1" l="1"/>
  <c r="F32" i="1" l="1"/>
  <c r="D47" i="1" l="1"/>
  <c r="E46" i="1" l="1"/>
  <c r="E45" i="1" l="1"/>
  <c r="C47" i="1" l="1"/>
  <c r="E40" i="1"/>
  <c r="E42" i="1"/>
  <c r="E39" i="1" l="1"/>
  <c r="E41" i="1" s="1"/>
  <c r="C52" i="1" s="1"/>
  <c r="E44" i="1"/>
  <c r="E47" i="1" s="1"/>
  <c r="C53" i="1" s="1"/>
</calcChain>
</file>

<file path=xl/sharedStrings.xml><?xml version="1.0" encoding="utf-8"?>
<sst xmlns="http://schemas.openxmlformats.org/spreadsheetml/2006/main" count="50" uniqueCount="44">
  <si>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</si>
  <si>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</si>
  <si>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</si>
  <si>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</si>
  <si>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</si>
  <si>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</si>
  <si>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</si>
  <si>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</si>
  <si>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</si>
  <si>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</si>
  <si>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</si>
  <si>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</si>
  <si>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</si>
  <si>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</si>
  <si>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</si>
  <si>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</si>
  <si>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</si>
  <si>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</si>
  <si>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</si>
  <si>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</si>
  <si>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</si>
  <si>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</si>
  <si>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</si>
  <si>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</si>
  <si>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</si>
  <si>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</si>
  <si>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</si>
  <si>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Mob Stará Bělá</t>
  </si>
  <si>
    <t>zvyšují příjmy rozpočtu</t>
  </si>
  <si>
    <t>Silnice - přijatá pojistná náhrada</t>
  </si>
  <si>
    <t>Záležitosti sdělovacích prostředků (zpravodaj - inzerce)</t>
  </si>
  <si>
    <t>Komunální služby - příjmy z prodeje majetku</t>
  </si>
  <si>
    <t>Péče o vzhled obcí a veřejnou zeleň (vyúčtování zálohy na energie)</t>
  </si>
  <si>
    <t>zvyšují se běžné výdaje rozpočtu</t>
  </si>
  <si>
    <t>Osobní asistence, poč. služba a podpora samostatného bydlení</t>
  </si>
  <si>
    <t>(vyúčtování záloh na služby v bytech Blanická 154)</t>
  </si>
  <si>
    <t>snižuje se rozpočtová rezerva</t>
  </si>
  <si>
    <t>RO 53 - 2020</t>
  </si>
  <si>
    <t>Ostatní zdravotnická zařízení a služby</t>
  </si>
  <si>
    <t>(vyúčtování záloh na služby ve zdravotním středisku)</t>
  </si>
  <si>
    <t>Platby daní a poplatků státnímu rozpočtu</t>
  </si>
  <si>
    <t>Komunální služby - příjmy z věcných břemen</t>
  </si>
  <si>
    <t>Ostatní zájmová činnost a rekreace - vrátka za ozdravný pobyt</t>
  </si>
  <si>
    <t>0666/RMOb-SB/1822/35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</si>
</sst>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 CE"/>
      <charset val="238"/>
    </font>
    <font>
      <b/>
      <sz val="12"/>
      <color rgb="FFC0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6" xfId="0" applyBorder="1"/>
    <xf numFmtId="3" fontId="15" fillId="0" borderId="27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28" xfId="0" applyFont="1" applyFill="1" applyBorder="1" applyAlignment="1">
      <alignment horizontal="left"/>
    </xf>
    <xf numFmtId="3" fontId="17" fillId="0" borderId="29" xfId="0" applyNumberFormat="1" applyFont="1" applyBorder="1"/>
    <xf numFmtId="0" fontId="9" fillId="0" borderId="25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5" xfId="0" applyBorder="1"/>
    <xf numFmtId="3" fontId="0" fillId="0" borderId="29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3" fontId="6" fillId="0" borderId="24" xfId="0" applyNumberFormat="1" applyFont="1" applyBorder="1"/>
    <xf numFmtId="3" fontId="27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left"/>
    </xf>
    <xf numFmtId="3" fontId="9" fillId="0" borderId="9" xfId="0" applyNumberFormat="1" applyFont="1" applyBorder="1"/>
    <xf numFmtId="0" fontId="28" fillId="0" borderId="28" xfId="0" applyFont="1" applyFill="1" applyBorder="1" applyAlignment="1">
      <alignment horizontal="left"/>
    </xf>
    <xf numFmtId="3" fontId="27" fillId="0" borderId="30" xfId="0" applyNumberFormat="1" applyFont="1" applyBorder="1" applyAlignment="1">
      <alignment shrinkToFi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left"/>
    </xf>
    <xf numFmtId="0" fontId="0" fillId="3" borderId="16" xfId="0" applyFill="1" applyBorder="1"/>
    <xf numFmtId="0" fontId="6" fillId="0" borderId="2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8" fillId="3" borderId="22" xfId="0" applyNumberFormat="1" applyFont="1" applyFill="1" applyBorder="1" applyAlignment="1">
      <alignment horizontal="right"/>
    </xf>
    <xf numFmtId="3" fontId="8" fillId="3" borderId="35" xfId="0" applyNumberFormat="1" applyFont="1" applyFill="1" applyBorder="1" applyAlignment="1">
      <alignment horizontal="right"/>
    </xf>
    <xf numFmtId="0" fontId="6" fillId="0" borderId="35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3" fontId="8" fillId="3" borderId="9" xfId="0" applyNumberFormat="1" applyFont="1" applyFill="1" applyBorder="1" applyAlignment="1">
      <alignment horizontal="right"/>
    </xf>
    <xf numFmtId="3" fontId="31" fillId="3" borderId="17" xfId="0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left"/>
    </xf>
    <xf numFmtId="0" fontId="0" fillId="3" borderId="11" xfId="0" applyFill="1" applyBorder="1"/>
    <xf numFmtId="0" fontId="0" fillId="3" borderId="37" xfId="0" applyFill="1" applyBorder="1"/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/>
    </xf>
    <xf numFmtId="0" fontId="0" fillId="3" borderId="7" xfId="0" applyFill="1" applyBorder="1"/>
    <xf numFmtId="3" fontId="8" fillId="3" borderId="5" xfId="0" applyNumberFormat="1" applyFont="1" applyFill="1" applyBorder="1" applyAlignment="1">
      <alignment horizontal="right"/>
    </xf>
    <xf numFmtId="0" fontId="6" fillId="0" borderId="32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31" xfId="0" applyFont="1" applyFill="1" applyBorder="1" applyAlignment="1">
      <alignment horizontal="left" vertical="center" wrapText="1"/>
    </xf>
    <xf numFmtId="0" fontId="29" fillId="0" borderId="32" xfId="0" applyFont="1" applyBorder="1" applyAlignment="1">
      <alignment vertical="center" wrapText="1"/>
    </xf>
    <xf numFmtId="0" fontId="29" fillId="0" borderId="33" xfId="0" applyFont="1" applyBorder="1" applyAlignment="1">
      <alignment vertical="center" wrapText="1"/>
    </xf>
    <xf numFmtId="0" fontId="30" fillId="0" borderId="36" xfId="0" applyFont="1" applyFill="1" applyBorder="1" applyAlignment="1">
      <alignment horizontal="left" vertical="center" wrapText="1"/>
    </xf>
    <xf numFmtId="0" fontId="29" fillId="0" borderId="16" xfId="0" applyFont="1" applyBorder="1" applyAlignment="1">
      <alignment vertical="center" wrapText="1"/>
    </xf>
    <xf numFmtId="0" fontId="29" fillId="0" borderId="37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13" zoomScaleNormal="100" workbookViewId="0">
      <selection activeCell="L41" sqref="L4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3" t="s">
        <v>0</v>
      </c>
      <c r="B1" s="34"/>
      <c r="C1" s="34"/>
      <c r="D1" s="34"/>
      <c r="E1" s="34"/>
      <c r="F1" s="3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5" t="s">
        <v>19</v>
      </c>
      <c r="B3" s="3"/>
      <c r="C3" s="3"/>
      <c r="D3" s="50">
        <v>53</v>
      </c>
      <c r="E3" s="37" t="s">
        <v>20</v>
      </c>
      <c r="F3" s="38">
        <v>2020</v>
      </c>
    </row>
    <row r="4" spans="1:9" ht="22.5">
      <c r="A4" s="6"/>
      <c r="B4" s="3"/>
      <c r="C4" s="3"/>
      <c r="D4" s="4"/>
      <c r="E4" s="5"/>
    </row>
    <row r="5" spans="1:9">
      <c r="A5" s="39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6" t="s">
        <v>28</v>
      </c>
    </row>
    <row r="10" spans="1:9">
      <c r="A10" s="116" t="s">
        <v>4</v>
      </c>
      <c r="B10" s="116" t="s">
        <v>5</v>
      </c>
      <c r="C10" s="118" t="s">
        <v>6</v>
      </c>
      <c r="D10" s="119"/>
      <c r="E10" s="120"/>
      <c r="F10" s="116" t="s">
        <v>24</v>
      </c>
      <c r="G10" s="9"/>
    </row>
    <row r="11" spans="1:9" ht="15.75" thickBot="1">
      <c r="A11" s="117"/>
      <c r="B11" s="117"/>
      <c r="C11" s="121"/>
      <c r="D11" s="122"/>
      <c r="E11" s="123"/>
      <c r="F11" s="117" t="s">
        <v>7</v>
      </c>
      <c r="G11" s="9"/>
      <c r="H11" s="10"/>
      <c r="I11" s="10"/>
    </row>
    <row r="12" spans="1:9" ht="15.75">
      <c r="A12" s="87">
        <v>2212</v>
      </c>
      <c r="B12" s="88">
        <v>2322</v>
      </c>
      <c r="C12" s="93" t="s">
        <v>29</v>
      </c>
      <c r="D12" s="89"/>
      <c r="E12" s="90"/>
      <c r="F12" s="101">
        <v>4000</v>
      </c>
      <c r="G12" s="9"/>
      <c r="H12" s="10"/>
      <c r="I12" s="10"/>
    </row>
    <row r="13" spans="1:9" ht="15.75" customHeight="1">
      <c r="A13" s="41">
        <v>3349</v>
      </c>
      <c r="B13" s="42">
        <v>2111</v>
      </c>
      <c r="C13" s="124" t="s">
        <v>30</v>
      </c>
      <c r="D13" s="125"/>
      <c r="E13" s="126"/>
      <c r="F13" s="101">
        <v>5000</v>
      </c>
      <c r="G13" s="9"/>
      <c r="H13" s="10"/>
      <c r="I13" s="10"/>
    </row>
    <row r="14" spans="1:9" ht="15.75" customHeight="1">
      <c r="A14" s="41">
        <v>3429</v>
      </c>
      <c r="B14" s="42">
        <v>2324</v>
      </c>
      <c r="C14" s="124" t="s">
        <v>42</v>
      </c>
      <c r="D14" s="125"/>
      <c r="E14" s="126"/>
      <c r="F14" s="101">
        <v>22000</v>
      </c>
      <c r="G14" s="9"/>
      <c r="H14" s="10"/>
      <c r="I14" s="10"/>
    </row>
    <row r="15" spans="1:9" ht="15.75" customHeight="1">
      <c r="A15" s="102">
        <v>3639</v>
      </c>
      <c r="B15" s="103">
        <v>3111</v>
      </c>
      <c r="C15" s="124" t="s">
        <v>31</v>
      </c>
      <c r="D15" s="125"/>
      <c r="E15" s="126"/>
      <c r="F15" s="101">
        <v>5000</v>
      </c>
      <c r="G15" s="9"/>
      <c r="H15" s="10"/>
      <c r="I15" s="10"/>
    </row>
    <row r="16" spans="1:9" ht="15.75" customHeight="1">
      <c r="A16" s="102">
        <v>3639</v>
      </c>
      <c r="B16" s="115">
        <v>2119</v>
      </c>
      <c r="C16" s="124" t="s">
        <v>41</v>
      </c>
      <c r="D16" s="125"/>
      <c r="E16" s="126"/>
      <c r="F16" s="101">
        <v>40000</v>
      </c>
      <c r="G16" s="9"/>
      <c r="H16" s="10"/>
      <c r="I16" s="10"/>
    </row>
    <row r="17" spans="1:9" ht="15.75" customHeight="1" thickBot="1">
      <c r="A17" s="98">
        <v>3745</v>
      </c>
      <c r="B17" s="99">
        <v>2324</v>
      </c>
      <c r="C17" s="127" t="s">
        <v>32</v>
      </c>
      <c r="D17" s="128"/>
      <c r="E17" s="129"/>
      <c r="F17" s="100">
        <v>8000</v>
      </c>
      <c r="G17" s="9"/>
      <c r="H17" s="10"/>
      <c r="I17" s="10"/>
    </row>
    <row r="18" spans="1:9" ht="16.5" thickBot="1">
      <c r="A18" s="51" t="s">
        <v>8</v>
      </c>
      <c r="B18" s="11"/>
      <c r="C18" s="12"/>
      <c r="D18" s="13"/>
      <c r="E18" s="14"/>
      <c r="F18" s="104">
        <f>SUM(F12:F17)</f>
        <v>84000</v>
      </c>
      <c r="G18" s="10"/>
      <c r="H18" s="10"/>
      <c r="I18" s="10"/>
    </row>
    <row r="19" spans="1:9">
      <c r="A19" s="15"/>
      <c r="F19" s="16"/>
      <c r="G19" s="10"/>
      <c r="H19" s="10"/>
      <c r="I19" s="10"/>
    </row>
    <row r="20" spans="1:9">
      <c r="A20" s="8" t="s">
        <v>23</v>
      </c>
      <c r="C20" s="17"/>
      <c r="G20" s="10"/>
      <c r="H20" s="10"/>
      <c r="I20" s="10"/>
    </row>
    <row r="21" spans="1:9">
      <c r="A21" s="8"/>
      <c r="C21" s="17"/>
      <c r="G21" s="10"/>
      <c r="H21" s="10"/>
      <c r="I21" s="10"/>
    </row>
    <row r="22" spans="1:9" ht="15.75" thickBot="1">
      <c r="A22" s="36" t="s">
        <v>33</v>
      </c>
      <c r="C22" s="17"/>
      <c r="G22" s="10"/>
      <c r="H22" s="10"/>
      <c r="I22" s="10"/>
    </row>
    <row r="23" spans="1:9">
      <c r="A23" s="116" t="s">
        <v>4</v>
      </c>
      <c r="B23" s="116" t="s">
        <v>5</v>
      </c>
      <c r="C23" s="118" t="s">
        <v>6</v>
      </c>
      <c r="D23" s="119"/>
      <c r="E23" s="120"/>
      <c r="F23" s="116" t="s">
        <v>24</v>
      </c>
      <c r="G23" s="10"/>
      <c r="H23" s="10"/>
      <c r="I23" s="10"/>
    </row>
    <row r="24" spans="1:9" ht="15.75" thickBot="1">
      <c r="A24" s="117"/>
      <c r="B24" s="117"/>
      <c r="C24" s="121"/>
      <c r="D24" s="122"/>
      <c r="E24" s="123"/>
      <c r="F24" s="117" t="s">
        <v>7</v>
      </c>
      <c r="G24" s="10"/>
      <c r="H24" s="10"/>
      <c r="I24" s="10"/>
    </row>
    <row r="25" spans="1:9" ht="15.75">
      <c r="A25" s="56">
        <v>4351</v>
      </c>
      <c r="B25" s="56">
        <v>5909</v>
      </c>
      <c r="C25" s="83" t="s">
        <v>34</v>
      </c>
      <c r="D25" s="61"/>
      <c r="E25" s="61"/>
      <c r="F25" s="55">
        <v>155000</v>
      </c>
      <c r="G25" s="10"/>
      <c r="H25" s="10"/>
      <c r="I25" s="10"/>
    </row>
    <row r="26" spans="1:9" ht="16.5" thickBot="1">
      <c r="A26" s="62"/>
      <c r="B26" s="62"/>
      <c r="C26" s="93" t="s">
        <v>35</v>
      </c>
      <c r="D26" s="63"/>
      <c r="E26" s="63"/>
      <c r="F26" s="100"/>
      <c r="G26" s="10"/>
      <c r="H26" s="10"/>
      <c r="I26" s="10"/>
    </row>
    <row r="27" spans="1:9" ht="16.5" thickBot="1">
      <c r="A27" s="106">
        <v>6399</v>
      </c>
      <c r="B27" s="106">
        <v>5362</v>
      </c>
      <c r="C27" s="107" t="s">
        <v>40</v>
      </c>
      <c r="D27" s="108"/>
      <c r="E27" s="108"/>
      <c r="F27" s="104">
        <v>10000</v>
      </c>
      <c r="G27" s="10"/>
      <c r="H27" s="10"/>
      <c r="I27" s="10"/>
    </row>
    <row r="28" spans="1:9" ht="15.75">
      <c r="A28" s="56">
        <v>3539</v>
      </c>
      <c r="B28" s="56">
        <v>5909</v>
      </c>
      <c r="C28" s="83" t="s">
        <v>38</v>
      </c>
      <c r="D28" s="61"/>
      <c r="E28" s="61"/>
      <c r="F28" s="55"/>
      <c r="G28" s="10"/>
      <c r="H28" s="10"/>
      <c r="I28" s="10"/>
    </row>
    <row r="29" spans="1:9" ht="16.5" thickBot="1">
      <c r="A29" s="110"/>
      <c r="B29" s="111"/>
      <c r="C29" s="112" t="s">
        <v>39</v>
      </c>
      <c r="D29" s="113"/>
      <c r="E29" s="113"/>
      <c r="F29" s="114">
        <v>53000</v>
      </c>
      <c r="G29" s="10"/>
      <c r="H29" s="10"/>
      <c r="I29" s="10"/>
    </row>
    <row r="30" spans="1:9" ht="15.75">
      <c r="A30" s="36" t="s">
        <v>36</v>
      </c>
      <c r="B30" s="95"/>
      <c r="C30" s="96"/>
      <c r="D30" s="97"/>
      <c r="E30" s="109"/>
      <c r="F30" s="68"/>
      <c r="G30" s="10"/>
      <c r="H30" s="10"/>
      <c r="I30" s="10"/>
    </row>
    <row r="31" spans="1:9" ht="16.5" thickBot="1">
      <c r="A31" s="62">
        <v>6409</v>
      </c>
      <c r="B31" s="62">
        <v>5909</v>
      </c>
      <c r="C31" s="91"/>
      <c r="D31" s="63"/>
      <c r="E31" s="63"/>
      <c r="F31" s="105">
        <v>-134000</v>
      </c>
      <c r="G31" s="10"/>
      <c r="H31" s="58"/>
      <c r="I31" s="10"/>
    </row>
    <row r="32" spans="1:9" ht="16.5" thickBot="1">
      <c r="A32" s="51" t="s">
        <v>8</v>
      </c>
      <c r="B32" s="64"/>
      <c r="C32" s="65"/>
      <c r="D32" s="66"/>
      <c r="E32" s="66"/>
      <c r="F32" s="67">
        <f>SUM(F25:F31)</f>
        <v>84000</v>
      </c>
    </row>
    <row r="33" spans="1:11" ht="15.75">
      <c r="C33" s="18"/>
      <c r="D33" s="18"/>
      <c r="E33" s="18"/>
      <c r="F33" s="54"/>
    </row>
    <row r="34" spans="1:11" ht="15.75">
      <c r="A34" s="52" t="s">
        <v>9</v>
      </c>
      <c r="B34" s="53"/>
      <c r="C34" s="28" t="s">
        <v>27</v>
      </c>
      <c r="D34" s="53"/>
      <c r="E34" s="53"/>
      <c r="F34" s="54"/>
    </row>
    <row r="35" spans="1:11">
      <c r="C35" s="28">
        <v>44137</v>
      </c>
      <c r="E35" s="18"/>
    </row>
    <row r="36" spans="1:11">
      <c r="A36" t="s">
        <v>10</v>
      </c>
      <c r="C36" s="27" t="s">
        <v>43</v>
      </c>
    </row>
    <row r="37" spans="1:11" ht="15.75" thickBot="1">
      <c r="C37" s="27"/>
    </row>
    <row r="38" spans="1:11" ht="15.75" thickBot="1">
      <c r="C38" s="18"/>
      <c r="D38" s="69" t="s">
        <v>37</v>
      </c>
      <c r="E38" s="18"/>
      <c r="K38" s="10"/>
    </row>
    <row r="39" spans="1:11">
      <c r="A39" s="70" t="s">
        <v>11</v>
      </c>
      <c r="B39" s="71"/>
      <c r="C39" s="72">
        <v>44375000</v>
      </c>
      <c r="D39" s="49">
        <v>84000</v>
      </c>
      <c r="E39" s="73">
        <f>SUM(C39:D39)</f>
        <v>44459000</v>
      </c>
      <c r="K39" s="84"/>
    </row>
    <row r="40" spans="1:11">
      <c r="A40" s="74" t="s">
        <v>12</v>
      </c>
      <c r="B40" s="19"/>
      <c r="C40" s="20">
        <v>-600000</v>
      </c>
      <c r="D40" s="46"/>
      <c r="E40" s="75">
        <f>SUM(C40:D40)</f>
        <v>-600000</v>
      </c>
      <c r="K40" s="84"/>
    </row>
    <row r="41" spans="1:11" ht="15.75" thickBot="1">
      <c r="A41" s="76" t="s">
        <v>13</v>
      </c>
      <c r="B41" s="30"/>
      <c r="C41" s="31">
        <v>43775000</v>
      </c>
      <c r="D41" s="85">
        <f>SUM(D39:D40)</f>
        <v>84000</v>
      </c>
      <c r="E41" s="77">
        <f>SUM(E38:E40)</f>
        <v>43859000</v>
      </c>
      <c r="K41" s="10"/>
    </row>
    <row r="42" spans="1:11" ht="15.75" thickBot="1">
      <c r="A42" s="21" t="s">
        <v>18</v>
      </c>
      <c r="B42" s="29"/>
      <c r="C42" s="43">
        <v>11576000</v>
      </c>
      <c r="D42" s="86"/>
      <c r="E42" s="78">
        <f>SUM(C42:D42)</f>
        <v>11576000</v>
      </c>
      <c r="F42" s="32"/>
      <c r="K42" s="10"/>
    </row>
    <row r="43" spans="1:11" ht="15.75" customHeight="1" thickBot="1">
      <c r="C43" s="26"/>
      <c r="D43" s="47"/>
      <c r="E43" s="32"/>
    </row>
    <row r="44" spans="1:11" ht="15.75" customHeight="1">
      <c r="A44" s="79" t="s">
        <v>26</v>
      </c>
      <c r="B44" s="71"/>
      <c r="C44" s="72">
        <v>48384000</v>
      </c>
      <c r="D44" s="49">
        <v>218000</v>
      </c>
      <c r="E44" s="80">
        <f>SUM(C44:D44)</f>
        <v>48602000</v>
      </c>
    </row>
    <row r="45" spans="1:11" ht="15.75" customHeight="1">
      <c r="A45" s="81" t="s">
        <v>14</v>
      </c>
      <c r="B45" s="19"/>
      <c r="C45" s="25">
        <v>-600000</v>
      </c>
      <c r="D45" s="48"/>
      <c r="E45" s="82">
        <f>SUM(C45:D45)</f>
        <v>-600000</v>
      </c>
    </row>
    <row r="46" spans="1:11" ht="15.75" thickBot="1">
      <c r="A46" s="81" t="s">
        <v>25</v>
      </c>
      <c r="B46" s="19"/>
      <c r="C46" s="25">
        <v>7567000</v>
      </c>
      <c r="D46" s="94">
        <v>-134000</v>
      </c>
      <c r="E46" s="82">
        <f>SUM(C46:D46)</f>
        <v>7433000</v>
      </c>
    </row>
    <row r="47" spans="1:11" ht="15.75" customHeight="1" thickBot="1">
      <c r="A47" s="21" t="s">
        <v>15</v>
      </c>
      <c r="B47" s="22"/>
      <c r="C47" s="44">
        <f>SUM(C44:C46)</f>
        <v>55351000</v>
      </c>
      <c r="D47" s="92">
        <f>SUM(D44:D46)</f>
        <v>84000</v>
      </c>
      <c r="E47" s="45">
        <f>SUM(E44:E46)</f>
        <v>55435000</v>
      </c>
    </row>
    <row r="49" spans="1:6">
      <c r="A49" s="23" t="s">
        <v>16</v>
      </c>
      <c r="C49" s="23"/>
      <c r="E49" s="57"/>
      <c r="F49" s="58"/>
    </row>
    <row r="50" spans="1:6" ht="15.75" customHeight="1">
      <c r="A50" s="23" t="s">
        <v>17</v>
      </c>
      <c r="B50" s="24">
        <v>44137</v>
      </c>
      <c r="C50" s="23"/>
      <c r="E50" s="57"/>
      <c r="F50" s="58"/>
    </row>
    <row r="51" spans="1:6">
      <c r="E51" s="57"/>
      <c r="F51" s="58"/>
    </row>
    <row r="52" spans="1:6">
      <c r="A52" s="40" t="s">
        <v>21</v>
      </c>
      <c r="C52" s="32">
        <f>SUM(E41,E42)</f>
        <v>55435000</v>
      </c>
      <c r="E52" s="59"/>
      <c r="F52" s="60"/>
    </row>
    <row r="53" spans="1:6">
      <c r="A53" s="40" t="s">
        <v>22</v>
      </c>
      <c r="C53" s="32">
        <f>SUM(E47)</f>
        <v>55435000</v>
      </c>
    </row>
  </sheetData>
  <sortState ref="A23:F27">
    <sortCondition ref="A23"/>
  </sortState>
  <mergeCells count="13">
    <mergeCell ref="A23:A24"/>
    <mergeCell ref="B23:B24"/>
    <mergeCell ref="C23:E24"/>
    <mergeCell ref="F23:F24"/>
    <mergeCell ref="F10:F11"/>
    <mergeCell ref="A10:A11"/>
    <mergeCell ref="B10:B11"/>
    <mergeCell ref="C10:E11"/>
    <mergeCell ref="C13:E13"/>
    <mergeCell ref="C15:E15"/>
    <mergeCell ref="C17:E17"/>
    <mergeCell ref="C16:E16"/>
    <mergeCell ref="C14:E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2020-10-26T11:48:49Z</cp:lastPrinted>
  <dcterms:created xsi:type="dcterms:W3CDTF">2008-02-06T15:23:18Z</dcterms:created>
  <dcterms:modified xsi:type="dcterms:W3CDTF">2020-11-02T15:49:50Z</dcterms:modified>
</cp:coreProperties>
</file>