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57" i="1" l="1"/>
  <c r="F56" i="1"/>
  <c r="E51" i="1" l="1"/>
  <c r="F59" i="1" l="1"/>
  <c r="F37" i="1"/>
  <c r="D53" i="1" l="1"/>
  <c r="F14" i="1" l="1"/>
  <c r="C53" i="1" l="1"/>
  <c r="E46" i="1"/>
  <c r="E52" i="1"/>
  <c r="C47" i="1"/>
  <c r="E48" i="1"/>
  <c r="E45" i="1" l="1"/>
  <c r="E47" i="1" s="1"/>
  <c r="C59" i="1" s="1"/>
  <c r="E50" i="1"/>
  <c r="E53" i="1" l="1"/>
  <c r="C60" i="1"/>
  <c r="D47" i="1"/>
</calcChain>
</file>

<file path=xl/sharedStrings.xml><?xml version="1.0" encoding="utf-8"?>
<sst xmlns="http://schemas.openxmlformats.org/spreadsheetml/2006/main" count="72" uniqueCount="49">
  <si>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</si>
  <si>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</si>
  <si>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</si>
  <si>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</si>
  <si>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</si>
  <si>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</si>
  <si>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</si>
  <si>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</si>
  <si>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</si>
  <si>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</si>
  <si>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</si>
  <si>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</si>
  <si>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</si>
  <si>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</si>
  <si>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</si>
  <si>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</si>
  <si>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</si>
  <si>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</si>
  <si>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</si>
  <si>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</si>
  <si>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</si>
  <si>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</si>
  <si>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</si>
  <si>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</si>
  <si>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</si>
  <si>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Rozpočtová rezerva - na granty</t>
  </si>
  <si>
    <t>zvyšují se výdaje rozpočtu</t>
  </si>
  <si>
    <t>5XXX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</si>
  <si>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</si>
  <si>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</si>
  <si>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</si>
  <si>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</si>
  <si>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</si>
  <si>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</si>
  <si>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>* Orel Jednota Stará Bělá</t>
  </si>
  <si>
    <t>* Lyžařský klub Kutáč, z. s.</t>
  </si>
  <si>
    <t>Zvýšení v Kč</t>
  </si>
  <si>
    <t>Snížení v Kč</t>
  </si>
  <si>
    <t>Výdaje celkem bez rezervy</t>
  </si>
  <si>
    <t>Rozpočtová rezerva</t>
  </si>
  <si>
    <t>Ostatní sportovní činnost - neinvestiční dotace (granty)</t>
  </si>
  <si>
    <t>* Junák - Český skaut, středisko Stará Bělá</t>
  </si>
  <si>
    <t>* Mgr. Jan Váňa, Sportovní 158, Poděbrady</t>
  </si>
  <si>
    <t>* Jezdecký klub Baník Ostrava</t>
  </si>
  <si>
    <t>* Spolek rodičů Dětský úsměv</t>
  </si>
  <si>
    <t>* Taneční klub Trend</t>
  </si>
  <si>
    <t>Zastupitelstvo Mob Stará Bělá</t>
  </si>
  <si>
    <t>RO 17 - 2020</t>
  </si>
  <si>
    <t>0099/ZMOb-SB/1822/7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</si>
</sst>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25" xfId="0" applyBorder="1"/>
    <xf numFmtId="0" fontId="30" fillId="0" borderId="25" xfId="0" applyFont="1" applyBorder="1"/>
    <xf numFmtId="0" fontId="29" fillId="0" borderId="26" xfId="0" applyFont="1" applyFill="1" applyBorder="1" applyAlignment="1">
      <alignment horizontal="left"/>
    </xf>
    <xf numFmtId="0" fontId="0" fillId="0" borderId="27" xfId="0" applyBorder="1"/>
    <xf numFmtId="0" fontId="30" fillId="0" borderId="27" xfId="0" applyFont="1" applyBorder="1"/>
    <xf numFmtId="0" fontId="29" fillId="0" borderId="31" xfId="0" applyFont="1" applyFill="1" applyBorder="1" applyAlignment="1">
      <alignment horizontal="left"/>
    </xf>
    <xf numFmtId="0" fontId="0" fillId="0" borderId="32" xfId="0" applyBorder="1"/>
    <xf numFmtId="0" fontId="30" fillId="0" borderId="27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32" xfId="0" applyFont="1" applyFill="1" applyBorder="1" applyAlignment="1">
      <alignment horizontal="center"/>
    </xf>
    <xf numFmtId="0" fontId="0" fillId="0" borderId="34" xfId="0" applyBorder="1"/>
    <xf numFmtId="0" fontId="30" fillId="0" borderId="34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right"/>
    </xf>
    <xf numFmtId="3" fontId="8" fillId="3" borderId="30" xfId="0" applyNumberFormat="1" applyFont="1" applyFill="1" applyBorder="1" applyAlignment="1">
      <alignment horizontal="right"/>
    </xf>
    <xf numFmtId="3" fontId="8" fillId="3" borderId="36" xfId="0" applyNumberFormat="1" applyFont="1" applyFill="1" applyBorder="1" applyAlignment="1">
      <alignment horizontal="right"/>
    </xf>
    <xf numFmtId="3" fontId="8" fillId="3" borderId="33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right"/>
    </xf>
    <xf numFmtId="0" fontId="26" fillId="4" borderId="2" xfId="0" applyFont="1" applyFill="1" applyBorder="1" applyAlignment="1">
      <alignment horizontal="left"/>
    </xf>
    <xf numFmtId="0" fontId="0" fillId="4" borderId="3" xfId="0" applyFill="1" applyBorder="1"/>
    <xf numFmtId="3" fontId="8" fillId="4" borderId="1" xfId="0" applyNumberFormat="1" applyFont="1" applyFill="1" applyBorder="1" applyAlignment="1">
      <alignment horizontal="right"/>
    </xf>
    <xf numFmtId="0" fontId="31" fillId="0" borderId="26" xfId="0" applyFont="1" applyFill="1" applyBorder="1" applyAlignment="1">
      <alignment horizontal="left"/>
    </xf>
    <xf numFmtId="0" fontId="30" fillId="0" borderId="28" xfId="0" applyFont="1" applyBorder="1" applyAlignment="1">
      <alignment horizontal="center"/>
    </xf>
    <xf numFmtId="0" fontId="31" fillId="0" borderId="29" xfId="0" applyFont="1" applyFill="1" applyBorder="1" applyAlignment="1">
      <alignment horizontal="left"/>
    </xf>
    <xf numFmtId="0" fontId="30" fillId="0" borderId="30" xfId="0" applyFont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3" fontId="0" fillId="0" borderId="28" xfId="0" applyNumberFormat="1" applyBorder="1"/>
    <xf numFmtId="3" fontId="0" fillId="0" borderId="30" xfId="0" applyNumberFormat="1" applyBorder="1"/>
    <xf numFmtId="3" fontId="0" fillId="0" borderId="36" xfId="0" applyNumberFormat="1" applyBorder="1"/>
    <xf numFmtId="0" fontId="28" fillId="0" borderId="38" xfId="0" applyFont="1" applyBorder="1"/>
    <xf numFmtId="3" fontId="28" fillId="0" borderId="39" xfId="0" applyNumberFormat="1" applyFon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40" xfId="0" applyNumberFormat="1" applyFont="1" applyBorder="1"/>
    <xf numFmtId="0" fontId="9" fillId="0" borderId="41" xfId="0" applyFont="1" applyBorder="1"/>
    <xf numFmtId="3" fontId="6" fillId="0" borderId="40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40" xfId="0" applyNumberFormat="1" applyBorder="1"/>
    <xf numFmtId="0" fontId="28" fillId="0" borderId="20" xfId="0" applyFont="1" applyBorder="1"/>
    <xf numFmtId="0" fontId="28" fillId="0" borderId="41" xfId="0" applyFont="1" applyBorder="1"/>
    <xf numFmtId="0" fontId="28" fillId="0" borderId="2" xfId="0" applyFont="1" applyBorder="1"/>
    <xf numFmtId="0" fontId="28" fillId="0" borderId="42" xfId="0" applyFont="1" applyBorder="1"/>
    <xf numFmtId="3" fontId="0" fillId="0" borderId="43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44" xfId="0" applyNumberFormat="1" applyFont="1" applyBorder="1"/>
    <xf numFmtId="3" fontId="16" fillId="0" borderId="44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40" xfId="0" applyBorder="1"/>
    <xf numFmtId="0" fontId="9" fillId="0" borderId="40" xfId="0" applyFont="1" applyBorder="1"/>
    <xf numFmtId="0" fontId="0" fillId="0" borderId="12" xfId="0" applyBorder="1"/>
    <xf numFmtId="3" fontId="15" fillId="0" borderId="44" xfId="0" applyNumberFormat="1" applyFont="1" applyBorder="1" applyAlignment="1">
      <alignment shrinkToFit="1"/>
    </xf>
    <xf numFmtId="3" fontId="15" fillId="0" borderId="45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3" xfId="0" applyBorder="1"/>
    <xf numFmtId="0" fontId="9" fillId="0" borderId="12" xfId="0" applyFont="1" applyBorder="1"/>
    <xf numFmtId="3" fontId="0" fillId="0" borderId="0" xfId="0" applyNumberFormat="1" applyBorder="1"/>
    <xf numFmtId="0" fontId="29" fillId="0" borderId="46" xfId="0" applyFont="1" applyFill="1" applyBorder="1" applyAlignment="1">
      <alignment horizontal="left"/>
    </xf>
    <xf numFmtId="0" fontId="0" fillId="0" borderId="47" xfId="0" applyBorder="1"/>
    <xf numFmtId="0" fontId="30" fillId="0" borderId="47" xfId="0" applyFont="1" applyBorder="1" applyAlignment="1">
      <alignment horizontal="center"/>
    </xf>
    <xf numFmtId="3" fontId="8" fillId="3" borderId="48" xfId="0" applyNumberFormat="1" applyFont="1" applyFill="1" applyBorder="1" applyAlignment="1">
      <alignment horizontal="right"/>
    </xf>
    <xf numFmtId="3" fontId="33" fillId="0" borderId="37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topLeftCell="A10" zoomScale="60" zoomScaleNormal="100" workbookViewId="0">
      <selection activeCell="T27" sqref="T27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55">
        <v>17</v>
      </c>
      <c r="E3" s="35" t="s">
        <v>20</v>
      </c>
      <c r="F3" s="36">
        <v>2020</v>
      </c>
    </row>
    <row r="4" spans="1:9" ht="22.5">
      <c r="A4" s="6"/>
      <c r="B4" s="3"/>
      <c r="C4" s="3"/>
      <c r="D4" s="4"/>
      <c r="E4" s="5"/>
    </row>
    <row r="5" spans="1:9">
      <c r="A5" s="37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4" t="s">
        <v>24</v>
      </c>
    </row>
    <row r="10" spans="1:9">
      <c r="A10" s="131" t="s">
        <v>4</v>
      </c>
      <c r="B10" s="131" t="s">
        <v>5</v>
      </c>
      <c r="C10" s="139" t="s">
        <v>6</v>
      </c>
      <c r="D10" s="140"/>
      <c r="E10" s="141"/>
      <c r="F10" s="131" t="s">
        <v>37</v>
      </c>
      <c r="G10" s="9"/>
    </row>
    <row r="11" spans="1:9" ht="15.75" thickBot="1">
      <c r="A11" s="133"/>
      <c r="B11" s="133"/>
      <c r="C11" s="135"/>
      <c r="D11" s="142"/>
      <c r="E11" s="143"/>
      <c r="F11" s="133" t="s">
        <v>7</v>
      </c>
      <c r="G11" s="9"/>
      <c r="H11" s="10"/>
      <c r="I11" s="10"/>
    </row>
    <row r="12" spans="1:9" ht="15.75">
      <c r="A12" s="39">
        <v>6409</v>
      </c>
      <c r="B12" s="40">
        <v>5901</v>
      </c>
      <c r="C12" s="54" t="s">
        <v>25</v>
      </c>
      <c r="D12" s="40"/>
      <c r="E12" s="41"/>
      <c r="F12" s="80">
        <v>-400000</v>
      </c>
      <c r="G12" s="9"/>
      <c r="H12" s="10"/>
      <c r="I12" s="10"/>
    </row>
    <row r="13" spans="1:9" ht="18" thickBot="1">
      <c r="A13" s="42"/>
      <c r="B13" s="43"/>
      <c r="C13" s="60"/>
      <c r="D13" s="44"/>
      <c r="E13" s="45"/>
      <c r="F13" s="53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15">
        <f>SUM(F12:F13)</f>
        <v>-400000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4" t="s">
        <v>26</v>
      </c>
      <c r="C18" s="18"/>
      <c r="G18" s="10"/>
      <c r="H18" s="10"/>
      <c r="I18" s="10"/>
    </row>
    <row r="19" spans="1:9">
      <c r="A19" s="131" t="s">
        <v>4</v>
      </c>
      <c r="B19" s="131" t="s">
        <v>5</v>
      </c>
      <c r="C19" s="139" t="s">
        <v>6</v>
      </c>
      <c r="D19" s="140"/>
      <c r="E19" s="141"/>
      <c r="F19" s="131" t="s">
        <v>36</v>
      </c>
      <c r="G19" s="10"/>
      <c r="H19" s="10"/>
      <c r="I19" s="10"/>
    </row>
    <row r="20" spans="1:9" ht="15.75" thickBot="1">
      <c r="A20" s="133"/>
      <c r="B20" s="133"/>
      <c r="C20" s="135"/>
      <c r="D20" s="142"/>
      <c r="E20" s="143"/>
      <c r="F20" s="133" t="s">
        <v>7</v>
      </c>
      <c r="G20" s="10"/>
      <c r="H20" s="10"/>
      <c r="I20" s="10"/>
    </row>
    <row r="21" spans="1:9" ht="16.5" thickBot="1">
      <c r="A21" s="131">
        <v>3419</v>
      </c>
      <c r="B21" s="131" t="s">
        <v>27</v>
      </c>
      <c r="C21" s="81" t="s">
        <v>40</v>
      </c>
      <c r="D21" s="82"/>
      <c r="E21" s="82"/>
      <c r="F21" s="83"/>
      <c r="G21" s="10"/>
      <c r="H21" s="10"/>
      <c r="I21" s="10"/>
    </row>
    <row r="22" spans="1:9" ht="15.75">
      <c r="A22" s="132"/>
      <c r="B22" s="134"/>
      <c r="C22" s="63" t="s">
        <v>34</v>
      </c>
      <c r="D22" s="64"/>
      <c r="E22" s="68" t="s">
        <v>29</v>
      </c>
      <c r="F22" s="74">
        <v>14060</v>
      </c>
      <c r="G22" s="10"/>
      <c r="H22" s="10"/>
      <c r="I22" s="10"/>
    </row>
    <row r="23" spans="1:9" ht="15.75">
      <c r="A23" s="132"/>
      <c r="B23" s="134"/>
      <c r="C23" s="126" t="s">
        <v>34</v>
      </c>
      <c r="D23" s="127"/>
      <c r="E23" s="128" t="s">
        <v>30</v>
      </c>
      <c r="F23" s="129">
        <v>7800</v>
      </c>
      <c r="G23" s="10"/>
      <c r="H23" s="10"/>
      <c r="I23" s="10"/>
    </row>
    <row r="24" spans="1:9" ht="15.75">
      <c r="A24" s="132"/>
      <c r="B24" s="134"/>
      <c r="C24" s="126" t="s">
        <v>28</v>
      </c>
      <c r="D24" s="61"/>
      <c r="E24" s="69" t="s">
        <v>30</v>
      </c>
      <c r="F24" s="75">
        <v>21800</v>
      </c>
      <c r="G24" s="10"/>
      <c r="H24" s="10"/>
      <c r="I24" s="10"/>
    </row>
    <row r="25" spans="1:9" ht="15.75">
      <c r="A25" s="132"/>
      <c r="B25" s="134"/>
      <c r="C25" s="126" t="s">
        <v>28</v>
      </c>
      <c r="D25" s="61"/>
      <c r="E25" s="69" t="s">
        <v>29</v>
      </c>
      <c r="F25" s="75">
        <v>91200</v>
      </c>
      <c r="G25" s="10"/>
      <c r="H25" s="10"/>
      <c r="I25" s="10"/>
    </row>
    <row r="26" spans="1:9" ht="15.75">
      <c r="A26" s="132"/>
      <c r="B26" s="134"/>
      <c r="C26" s="126" t="s">
        <v>31</v>
      </c>
      <c r="D26" s="61"/>
      <c r="E26" s="70" t="s">
        <v>29</v>
      </c>
      <c r="F26" s="75">
        <v>94240</v>
      </c>
      <c r="G26" s="10"/>
      <c r="H26" s="10"/>
      <c r="I26" s="10"/>
    </row>
    <row r="27" spans="1:9" ht="15.75">
      <c r="A27" s="132"/>
      <c r="B27" s="134"/>
      <c r="C27" s="126" t="s">
        <v>43</v>
      </c>
      <c r="D27" s="61"/>
      <c r="E27" s="70" t="s">
        <v>29</v>
      </c>
      <c r="F27" s="75">
        <v>20140</v>
      </c>
      <c r="G27" s="10"/>
      <c r="H27" s="10"/>
      <c r="I27" s="10"/>
    </row>
    <row r="28" spans="1:9" ht="15.75">
      <c r="A28" s="132"/>
      <c r="B28" s="134"/>
      <c r="C28" s="126" t="s">
        <v>43</v>
      </c>
      <c r="D28" s="61"/>
      <c r="E28" s="70" t="s">
        <v>30</v>
      </c>
      <c r="F28" s="75">
        <v>10400</v>
      </c>
      <c r="G28" s="10"/>
      <c r="H28" s="10"/>
      <c r="I28" s="10"/>
    </row>
    <row r="29" spans="1:9" ht="15.75">
      <c r="A29" s="132"/>
      <c r="B29" s="134"/>
      <c r="C29" s="126" t="s">
        <v>31</v>
      </c>
      <c r="D29" s="61"/>
      <c r="E29" s="70" t="s">
        <v>30</v>
      </c>
      <c r="F29" s="75">
        <v>43800</v>
      </c>
      <c r="G29" s="10"/>
      <c r="H29" s="10"/>
      <c r="I29" s="10"/>
    </row>
    <row r="30" spans="1:9" ht="15.75">
      <c r="A30" s="132"/>
      <c r="B30" s="134"/>
      <c r="C30" s="126" t="s">
        <v>35</v>
      </c>
      <c r="D30" s="72"/>
      <c r="E30" s="73" t="s">
        <v>29</v>
      </c>
      <c r="F30" s="76">
        <v>15200</v>
      </c>
      <c r="G30" s="10"/>
      <c r="H30" s="10"/>
      <c r="I30" s="10"/>
    </row>
    <row r="31" spans="1:9" ht="16.5" thickBot="1">
      <c r="A31" s="133"/>
      <c r="B31" s="135"/>
      <c r="C31" s="66" t="s">
        <v>32</v>
      </c>
      <c r="D31" s="67"/>
      <c r="E31" s="71" t="s">
        <v>29</v>
      </c>
      <c r="F31" s="77">
        <v>5700</v>
      </c>
      <c r="G31" s="10"/>
      <c r="H31" s="10"/>
      <c r="I31" s="125"/>
    </row>
    <row r="32" spans="1:9" ht="16.5" thickBot="1">
      <c r="A32" s="136">
        <v>3429</v>
      </c>
      <c r="B32" s="136" t="s">
        <v>27</v>
      </c>
      <c r="C32" s="81" t="s">
        <v>33</v>
      </c>
      <c r="D32" s="82"/>
      <c r="E32" s="82"/>
      <c r="F32" s="83"/>
      <c r="G32" s="10"/>
      <c r="H32" s="10"/>
      <c r="I32" s="10"/>
    </row>
    <row r="33" spans="1:9" ht="15.75">
      <c r="A33" s="137"/>
      <c r="B33" s="138"/>
      <c r="C33" s="84" t="s">
        <v>42</v>
      </c>
      <c r="D33" s="65"/>
      <c r="E33" s="85" t="s">
        <v>30</v>
      </c>
      <c r="F33" s="78">
        <v>6500</v>
      </c>
      <c r="G33" s="10"/>
      <c r="H33" s="10"/>
      <c r="I33" s="10"/>
    </row>
    <row r="34" spans="1:9" ht="15.75">
      <c r="A34" s="137"/>
      <c r="B34" s="138"/>
      <c r="C34" s="86" t="s">
        <v>45</v>
      </c>
      <c r="D34" s="62"/>
      <c r="E34" s="87" t="s">
        <v>29</v>
      </c>
      <c r="F34" s="79">
        <v>25080</v>
      </c>
      <c r="G34" s="10"/>
      <c r="H34" s="10"/>
      <c r="I34" s="10"/>
    </row>
    <row r="35" spans="1:9" ht="15.75">
      <c r="A35" s="137"/>
      <c r="B35" s="138"/>
      <c r="C35" s="86" t="s">
        <v>41</v>
      </c>
      <c r="D35" s="62"/>
      <c r="E35" s="87" t="s">
        <v>29</v>
      </c>
      <c r="F35" s="79">
        <v>36860</v>
      </c>
      <c r="G35" s="10"/>
      <c r="H35" s="10"/>
      <c r="I35" s="10"/>
    </row>
    <row r="36" spans="1:9" ht="16.5" thickBot="1">
      <c r="A36" s="137"/>
      <c r="B36" s="138"/>
      <c r="C36" s="86" t="s">
        <v>44</v>
      </c>
      <c r="D36" s="62"/>
      <c r="E36" s="88" t="s">
        <v>30</v>
      </c>
      <c r="F36" s="79">
        <v>6500</v>
      </c>
      <c r="G36" s="10"/>
      <c r="H36" s="10"/>
      <c r="I36" s="10"/>
    </row>
    <row r="37" spans="1:9" ht="16.5" thickBot="1">
      <c r="A37" s="56" t="s">
        <v>8</v>
      </c>
      <c r="B37" s="19"/>
      <c r="C37" s="20"/>
      <c r="D37" s="21"/>
      <c r="E37" s="21"/>
      <c r="F37" s="15">
        <f>SUM(F22:F36)</f>
        <v>399280</v>
      </c>
    </row>
    <row r="38" spans="1:9" ht="15.75">
      <c r="C38" s="22"/>
      <c r="D38" s="22"/>
      <c r="E38" s="22"/>
      <c r="F38" s="59"/>
    </row>
    <row r="39" spans="1:9" ht="15.75">
      <c r="A39" s="57"/>
      <c r="B39" s="58"/>
      <c r="C39" s="58"/>
      <c r="D39" s="58"/>
      <c r="E39" s="58"/>
      <c r="F39" s="59"/>
    </row>
    <row r="40" spans="1:9" ht="15.75">
      <c r="A40" s="57" t="s">
        <v>9</v>
      </c>
      <c r="B40" s="58"/>
      <c r="C40" s="29" t="s">
        <v>46</v>
      </c>
      <c r="D40" s="58"/>
      <c r="E40" s="58"/>
      <c r="F40" s="59"/>
    </row>
    <row r="41" spans="1:9">
      <c r="C41" s="29">
        <v>43908</v>
      </c>
      <c r="E41" s="22"/>
    </row>
    <row r="42" spans="1:9">
      <c r="A42" t="s">
        <v>10</v>
      </c>
      <c r="C42" s="28" t="s">
        <v>48</v>
      </c>
    </row>
    <row r="43" spans="1:9" ht="15.75" thickBot="1">
      <c r="C43" s="28"/>
    </row>
    <row r="44" spans="1:9" ht="15.75" thickBot="1">
      <c r="C44" s="22"/>
      <c r="D44" s="98" t="s">
        <v>47</v>
      </c>
      <c r="E44" s="22"/>
    </row>
    <row r="45" spans="1:9">
      <c r="A45" s="107" t="s">
        <v>11</v>
      </c>
      <c r="B45" s="116"/>
      <c r="C45" s="112">
        <v>43443000</v>
      </c>
      <c r="D45" s="52"/>
      <c r="E45" s="99">
        <f>SUM(C45:D45)</f>
        <v>43443000</v>
      </c>
    </row>
    <row r="46" spans="1:9">
      <c r="A46" s="100" t="s">
        <v>12</v>
      </c>
      <c r="B46" s="117"/>
      <c r="C46" s="113">
        <v>-600000</v>
      </c>
      <c r="D46" s="47"/>
      <c r="E46" s="101">
        <f>SUM(C46:D46)</f>
        <v>-600000</v>
      </c>
    </row>
    <row r="47" spans="1:9" ht="15.75" thickBot="1">
      <c r="A47" s="102" t="s">
        <v>13</v>
      </c>
      <c r="B47" s="118"/>
      <c r="C47" s="114">
        <f>SUM(C44:C46)</f>
        <v>42843000</v>
      </c>
      <c r="D47" s="48">
        <f>SUM(D45:D46)</f>
        <v>0</v>
      </c>
      <c r="E47" s="103">
        <f>SUM(E44:E46)</f>
        <v>42843000</v>
      </c>
    </row>
    <row r="48" spans="1:9" ht="15.75" thickBot="1">
      <c r="A48" s="23" t="s">
        <v>18</v>
      </c>
      <c r="B48" s="119"/>
      <c r="C48" s="115">
        <v>10000000</v>
      </c>
      <c r="D48" s="49">
        <v>0</v>
      </c>
      <c r="E48" s="104">
        <f>SUM(C48:D48)</f>
        <v>10000000</v>
      </c>
      <c r="F48" s="30"/>
    </row>
    <row r="49" spans="1:6" ht="15.75" customHeight="1" thickBot="1">
      <c r="C49" s="27"/>
      <c r="D49" s="50"/>
      <c r="E49" s="30"/>
    </row>
    <row r="50" spans="1:6" ht="15.75" customHeight="1">
      <c r="A50" s="109" t="s">
        <v>38</v>
      </c>
      <c r="B50" s="116"/>
      <c r="C50" s="112">
        <v>41156000</v>
      </c>
      <c r="D50" s="52">
        <v>400000</v>
      </c>
      <c r="E50" s="105">
        <f>SUM(C50:D50)</f>
        <v>41556000</v>
      </c>
    </row>
    <row r="51" spans="1:6" ht="15.75" customHeight="1">
      <c r="A51" s="108" t="s">
        <v>14</v>
      </c>
      <c r="B51" s="117"/>
      <c r="C51" s="120">
        <v>-600000</v>
      </c>
      <c r="D51" s="97"/>
      <c r="E51" s="106">
        <f>SUM(C51:D51)</f>
        <v>-600000</v>
      </c>
    </row>
    <row r="52" spans="1:6" ht="15.75" thickBot="1">
      <c r="A52" s="110" t="s">
        <v>39</v>
      </c>
      <c r="B52" s="123"/>
      <c r="C52" s="121">
        <v>12287000</v>
      </c>
      <c r="D52" s="130">
        <v>-400000</v>
      </c>
      <c r="E52" s="111">
        <f>SUM(C52:D52)</f>
        <v>11887000</v>
      </c>
    </row>
    <row r="53" spans="1:6" ht="15.75" customHeight="1" thickBot="1">
      <c r="A53" s="23" t="s">
        <v>15</v>
      </c>
      <c r="B53" s="124"/>
      <c r="C53" s="122">
        <f>SUM(C50:C52)</f>
        <v>52843000</v>
      </c>
      <c r="D53" s="51">
        <f>SUM(D50:D52)</f>
        <v>0</v>
      </c>
      <c r="E53" s="46">
        <f>SUM(E50:E52)</f>
        <v>52843000</v>
      </c>
    </row>
    <row r="54" spans="1:6" ht="15.75" customHeight="1">
      <c r="C54" s="24"/>
    </row>
    <row r="55" spans="1:6" ht="15.75" thickBot="1"/>
    <row r="56" spans="1:6">
      <c r="A56" s="25" t="s">
        <v>16</v>
      </c>
      <c r="B56" s="25"/>
      <c r="C56" s="25"/>
      <c r="E56" s="94">
        <v>3419</v>
      </c>
      <c r="F56" s="89">
        <f>SUM(F22:F31)</f>
        <v>324340</v>
      </c>
    </row>
    <row r="57" spans="1:6" ht="15.75" customHeight="1">
      <c r="A57" s="25" t="s">
        <v>17</v>
      </c>
      <c r="B57" s="26">
        <v>43908</v>
      </c>
      <c r="C57" s="25"/>
      <c r="E57" s="95">
        <v>3429</v>
      </c>
      <c r="F57" s="90">
        <f>SUM(F33:F36)</f>
        <v>74940</v>
      </c>
    </row>
    <row r="58" spans="1:6" ht="15.75" thickBot="1">
      <c r="E58" s="96"/>
      <c r="F58" s="91"/>
    </row>
    <row r="59" spans="1:6" ht="15.75" thickBot="1">
      <c r="A59" s="38" t="s">
        <v>21</v>
      </c>
      <c r="C59" s="30">
        <f>SUM(E47,E48)</f>
        <v>52843000</v>
      </c>
      <c r="E59" s="92" t="s">
        <v>8</v>
      </c>
      <c r="F59" s="93">
        <f>SUM(F56:F58)</f>
        <v>399280</v>
      </c>
    </row>
    <row r="60" spans="1:6">
      <c r="A60" s="38" t="s">
        <v>22</v>
      </c>
      <c r="C60" s="30">
        <f>SUM(E50:E52)</f>
        <v>52843000</v>
      </c>
    </row>
  </sheetData>
  <sortState ref="A23:F27">
    <sortCondition ref="A23"/>
  </sortState>
  <mergeCells count="12">
    <mergeCell ref="F10:F11"/>
    <mergeCell ref="A10:A11"/>
    <mergeCell ref="B10:B11"/>
    <mergeCell ref="C10:E11"/>
    <mergeCell ref="A19:A20"/>
    <mergeCell ref="B19:B20"/>
    <mergeCell ref="C19:E20"/>
    <mergeCell ref="A21:A31"/>
    <mergeCell ref="B21:B31"/>
    <mergeCell ref="A32:A36"/>
    <mergeCell ref="B32:B36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2020-03-19T12:45:19Z</cp:lastPrinted>
  <dcterms:created xsi:type="dcterms:W3CDTF">2008-02-06T15:23:18Z</dcterms:created>
  <dcterms:modified xsi:type="dcterms:W3CDTF">2020-03-19T12:55:31Z</dcterms:modified>
</cp:coreProperties>
</file>