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8045" windowHeight="116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31" i="1" l="1"/>
  <c r="F30" i="1" l="1"/>
  <c r="F19" i="1" l="1"/>
  <c r="D49" i="1" s="1"/>
  <c r="D51" i="1" s="1"/>
  <c r="F40" i="1" l="1"/>
  <c r="C57" i="1" l="1"/>
  <c r="E55" i="1" l="1"/>
  <c r="D57" i="1" l="1"/>
  <c r="E50" i="1" l="1"/>
  <c r="E56" i="1"/>
  <c r="C51" i="1"/>
  <c r="E52" i="1"/>
  <c r="E49" i="1" l="1"/>
  <c r="E51" i="1" s="1"/>
  <c r="C63" i="1" s="1"/>
  <c r="E54" i="1"/>
  <c r="E57" i="1" s="1"/>
  <c r="C64" i="1" s="1"/>
</calcChain>
</file>

<file path=xl/sharedStrings.xml><?xml version="1.0" encoding="utf-8"?>
<sst xmlns="http://schemas.openxmlformats.org/spreadsheetml/2006/main" count="62" uniqueCount="48">
  <si>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</si>
  <si>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</si>
  <si>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</si>
  <si>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</si>
  <si>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</si>
  <si>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</si>
  <si>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</si>
  <si>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</si>
  <si>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</si>
  <si>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</si>
  <si>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</si>
  <si>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</si>
  <si>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</si>
  <si>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</si>
  <si>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</si>
  <si>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</si>
  <si>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</si>
  <si>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</si>
  <si>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</si>
  <si>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</si>
  <si>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</si>
  <si>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</si>
  <si>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</si>
  <si>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</si>
  <si>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</si>
  <si>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</si>
  <si>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</si>
  <si>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</si>
  <si>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</si>
  <si>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5XXX</t>
  </si>
  <si>
    <t>zvyšují příjmy rozpočtu</t>
  </si>
  <si>
    <t>RO 62 - 2019</t>
  </si>
  <si>
    <t>Nebytové prostory - příjmy z vlastní činnosti</t>
  </si>
  <si>
    <t>Ostatní zdravotnická zařízení - ostatní nedaňové příjmy</t>
  </si>
  <si>
    <t>Bytové hospodářství - ostatní nedaňové příjmy</t>
  </si>
  <si>
    <t>Péče o vzhled obcí a veřejnou zeleň - ost. nedaň. příjmy</t>
  </si>
  <si>
    <t>Os. asistence, peč. služba - ostatní nedaňové příjmy</t>
  </si>
  <si>
    <t>Ostatní záležitosti kultury - příspěvek MZE</t>
  </si>
  <si>
    <t>zvyšují se běžné výdaje rozpočtu</t>
  </si>
  <si>
    <t>Komunální služby</t>
  </si>
  <si>
    <t>snižuje se rozpočtová rezerva</t>
  </si>
  <si>
    <t>Bytové hospodářství - přijatá pojistná náhrada</t>
  </si>
  <si>
    <t>a snižují kapitálové výdaje u § 3632 pohřebnictví</t>
  </si>
  <si>
    <t>Pohřebnictví</t>
  </si>
  <si>
    <t>5xxx</t>
  </si>
  <si>
    <t>0308/RMOb-SB/1822/17</t>
  </si>
  <si>
    <t>Silnice</t>
  </si>
  <si>
    <t>51XX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</si>
</sst>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25" fillId="0" borderId="5" xfId="0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right"/>
    </xf>
    <xf numFmtId="3" fontId="8" fillId="3" borderId="5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26" fillId="0" borderId="20" xfId="0" applyFont="1" applyBorder="1"/>
    <xf numFmtId="0" fontId="0" fillId="0" borderId="25" xfId="0" applyBorder="1"/>
    <xf numFmtId="3" fontId="15" fillId="0" borderId="26" xfId="0" applyNumberFormat="1" applyFont="1" applyBorder="1" applyAlignment="1">
      <alignment shrinkToFit="1"/>
    </xf>
    <xf numFmtId="3" fontId="0" fillId="0" borderId="21" xfId="0" applyNumberFormat="1" applyBorder="1"/>
    <xf numFmtId="0" fontId="0" fillId="0" borderId="27" xfId="0" applyBorder="1"/>
    <xf numFmtId="3" fontId="0" fillId="0" borderId="28" xfId="0" applyNumberFormat="1" applyBorder="1"/>
    <xf numFmtId="0" fontId="0" fillId="0" borderId="29" xfId="0" applyBorder="1"/>
    <xf numFmtId="0" fontId="0" fillId="0" borderId="30" xfId="0" applyBorder="1"/>
    <xf numFmtId="3" fontId="15" fillId="0" borderId="31" xfId="0" applyNumberFormat="1" applyFont="1" applyBorder="1" applyAlignment="1">
      <alignment shrinkToFit="1"/>
    </xf>
    <xf numFmtId="3" fontId="0" fillId="0" borderId="32" xfId="0" applyNumberFormat="1" applyBorder="1"/>
    <xf numFmtId="0" fontId="0" fillId="0" borderId="20" xfId="0" applyBorder="1"/>
    <xf numFmtId="3" fontId="17" fillId="0" borderId="4" xfId="0" applyNumberFormat="1" applyFont="1" applyBorder="1"/>
    <xf numFmtId="0" fontId="25" fillId="0" borderId="33" xfId="0" applyFont="1" applyFill="1" applyBorder="1" applyAlignment="1">
      <alignment horizontal="left"/>
    </xf>
    <xf numFmtId="3" fontId="17" fillId="0" borderId="28" xfId="0" applyNumberFormat="1" applyFont="1" applyBorder="1"/>
    <xf numFmtId="0" fontId="9" fillId="0" borderId="27" xfId="0" applyFont="1" applyBorder="1"/>
    <xf numFmtId="3" fontId="6" fillId="0" borderId="28" xfId="0" applyNumberFormat="1" applyFont="1" applyBorder="1"/>
    <xf numFmtId="3" fontId="16" fillId="0" borderId="12" xfId="0" applyNumberFormat="1" applyFont="1" applyBorder="1"/>
    <xf numFmtId="0" fontId="25" fillId="0" borderId="10" xfId="0" applyFont="1" applyFill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3" fontId="27" fillId="0" borderId="24" xfId="0" applyNumberFormat="1" applyFont="1" applyBorder="1" applyAlignment="1">
      <alignment horizontal="right"/>
    </xf>
    <xf numFmtId="0" fontId="11" fillId="0" borderId="10" xfId="0" applyFont="1" applyFill="1" applyBorder="1"/>
    <xf numFmtId="0" fontId="11" fillId="0" borderId="11" xfId="0" applyFont="1" applyFill="1" applyBorder="1"/>
    <xf numFmtId="0" fontId="11" fillId="0" borderId="12" xfId="0" applyFont="1" applyFill="1" applyBorder="1"/>
    <xf numFmtId="0" fontId="25" fillId="0" borderId="19" xfId="0" applyFont="1" applyBorder="1" applyAlignment="1">
      <alignment horizontal="center" vertical="center"/>
    </xf>
    <xf numFmtId="3" fontId="8" fillId="3" borderId="9" xfId="0" applyNumberFormat="1" applyFont="1" applyFill="1" applyBorder="1" applyAlignment="1">
      <alignment horizontal="right"/>
    </xf>
    <xf numFmtId="0" fontId="25" fillId="0" borderId="13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6" fillId="0" borderId="3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3" fontId="8" fillId="3" borderId="19" xfId="0" applyNumberFormat="1" applyFont="1" applyFill="1" applyBorder="1" applyAlignment="1">
      <alignment horizontal="right"/>
    </xf>
    <xf numFmtId="3" fontId="8" fillId="3" borderId="14" xfId="0" applyNumberFormat="1" applyFont="1" applyFill="1" applyBorder="1" applyAlignment="1">
      <alignment horizontal="right"/>
    </xf>
    <xf numFmtId="3" fontId="28" fillId="3" borderId="18" xfId="0" applyNumberFormat="1" applyFont="1" applyFill="1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0" fontId="25" fillId="0" borderId="5" xfId="0" applyFont="1" applyBorder="1" applyAlignment="1">
      <alignment horizontal="center" vertical="center"/>
    </xf>
    <xf numFmtId="3" fontId="28" fillId="3" borderId="5" xfId="0" applyNumberFormat="1" applyFont="1" applyFill="1" applyBorder="1" applyAlignment="1">
      <alignment horizontal="right"/>
    </xf>
    <xf numFmtId="3" fontId="28" fillId="3" borderId="19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0" fillId="0" borderId="3" xfId="0" applyBorder="1" applyAlignment="1"/>
    <xf numFmtId="3" fontId="28" fillId="3" borderId="9" xfId="0" applyNumberFormat="1" applyFont="1" applyFill="1" applyBorder="1" applyAlignment="1">
      <alignment horizontal="right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20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21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topLeftCell="A34" zoomScaleNormal="100" workbookViewId="0">
      <selection activeCell="G44" sqref="G4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  <col min="24" max="24" width="8.85546875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0">
        <v>62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A6" s="7"/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30</v>
      </c>
    </row>
    <row r="10" spans="1:9">
      <c r="A10" s="111" t="s">
        <v>4</v>
      </c>
      <c r="B10" s="113" t="s">
        <v>5</v>
      </c>
      <c r="C10" s="115" t="s">
        <v>6</v>
      </c>
      <c r="D10" s="116"/>
      <c r="E10" s="116"/>
      <c r="F10" s="113" t="s">
        <v>25</v>
      </c>
      <c r="G10" s="9"/>
    </row>
    <row r="11" spans="1:9" ht="15.75" thickBot="1">
      <c r="A11" s="112"/>
      <c r="B11" s="114"/>
      <c r="C11" s="117"/>
      <c r="D11" s="117"/>
      <c r="E11" s="117"/>
      <c r="F11" s="114" t="s">
        <v>7</v>
      </c>
      <c r="G11" s="9"/>
      <c r="H11" s="10"/>
      <c r="I11" s="10"/>
    </row>
    <row r="12" spans="1:9" ht="15.75">
      <c r="A12" s="81">
        <v>3613</v>
      </c>
      <c r="B12" s="81">
        <v>2111</v>
      </c>
      <c r="C12" s="118" t="s">
        <v>32</v>
      </c>
      <c r="D12" s="119"/>
      <c r="E12" s="120"/>
      <c r="F12" s="100">
        <v>4000</v>
      </c>
      <c r="G12" s="9"/>
      <c r="H12" s="10"/>
      <c r="I12" s="10"/>
    </row>
    <row r="13" spans="1:9" ht="15.75">
      <c r="A13" s="94">
        <v>3539</v>
      </c>
      <c r="B13" s="95">
        <v>2324</v>
      </c>
      <c r="C13" s="118" t="s">
        <v>33</v>
      </c>
      <c r="D13" s="119"/>
      <c r="E13" s="120"/>
      <c r="F13" s="101">
        <v>1000</v>
      </c>
      <c r="G13" s="9"/>
      <c r="H13" s="10"/>
      <c r="I13" s="10"/>
    </row>
    <row r="14" spans="1:9" ht="15.75">
      <c r="A14" s="94">
        <v>3612</v>
      </c>
      <c r="B14" s="95">
        <v>2324</v>
      </c>
      <c r="C14" s="118" t="s">
        <v>34</v>
      </c>
      <c r="D14" s="119"/>
      <c r="E14" s="120"/>
      <c r="F14" s="101">
        <v>1000</v>
      </c>
      <c r="G14" s="9"/>
      <c r="H14" s="10"/>
      <c r="I14" s="10"/>
    </row>
    <row r="15" spans="1:9" ht="15.75">
      <c r="A15" s="94">
        <v>3612</v>
      </c>
      <c r="B15" s="95">
        <v>2322</v>
      </c>
      <c r="C15" s="89" t="s">
        <v>41</v>
      </c>
      <c r="D15" s="90"/>
      <c r="E15" s="91"/>
      <c r="F15" s="101">
        <v>2000</v>
      </c>
      <c r="G15" s="9"/>
      <c r="H15" s="10"/>
      <c r="I15" s="10"/>
    </row>
    <row r="16" spans="1:9" ht="15.75">
      <c r="A16" s="96">
        <v>3745</v>
      </c>
      <c r="B16" s="97">
        <v>2324</v>
      </c>
      <c r="C16" s="118" t="s">
        <v>35</v>
      </c>
      <c r="D16" s="119"/>
      <c r="E16" s="120"/>
      <c r="F16" s="101">
        <v>2000</v>
      </c>
      <c r="G16" s="9"/>
      <c r="H16" s="10"/>
      <c r="I16" s="10"/>
    </row>
    <row r="17" spans="1:9" ht="15.75">
      <c r="A17" s="98">
        <v>4351</v>
      </c>
      <c r="B17" s="99">
        <v>2324</v>
      </c>
      <c r="C17" s="118" t="s">
        <v>36</v>
      </c>
      <c r="D17" s="119"/>
      <c r="E17" s="120"/>
      <c r="F17" s="101">
        <v>3000</v>
      </c>
      <c r="G17" s="9"/>
      <c r="H17" s="10"/>
      <c r="I17" s="10"/>
    </row>
    <row r="18" spans="1:9" ht="16.5" thickBot="1">
      <c r="A18" s="92">
        <v>3399</v>
      </c>
      <c r="B18" s="93">
        <v>2111</v>
      </c>
      <c r="C18" s="118" t="s">
        <v>37</v>
      </c>
      <c r="D18" s="119"/>
      <c r="E18" s="120"/>
      <c r="F18" s="61">
        <v>10000</v>
      </c>
      <c r="G18" s="9"/>
      <c r="H18" s="10"/>
      <c r="I18" s="10"/>
    </row>
    <row r="19" spans="1:9" ht="16.5" thickBot="1">
      <c r="A19" s="80" t="s">
        <v>8</v>
      </c>
      <c r="B19" s="11"/>
      <c r="C19" s="12"/>
      <c r="D19" s="12"/>
      <c r="E19" s="12"/>
      <c r="F19" s="88">
        <f>SUM(F12:F18)</f>
        <v>23000</v>
      </c>
      <c r="G19" s="10"/>
      <c r="H19" s="10"/>
      <c r="I19" s="10"/>
    </row>
    <row r="20" spans="1:9">
      <c r="A20" s="13"/>
      <c r="F20" s="14"/>
      <c r="G20" s="10"/>
      <c r="H20" s="10"/>
      <c r="I20" s="10"/>
    </row>
    <row r="21" spans="1:9">
      <c r="A21" s="8" t="s">
        <v>23</v>
      </c>
      <c r="C21" s="15"/>
      <c r="G21" s="10"/>
      <c r="H21" s="10"/>
      <c r="I21" s="10"/>
    </row>
    <row r="22" spans="1:9">
      <c r="A22" s="8"/>
      <c r="C22" s="15"/>
      <c r="G22" s="10"/>
      <c r="H22" s="10"/>
      <c r="I22" s="10"/>
    </row>
    <row r="23" spans="1:9" ht="15.75" thickBot="1">
      <c r="A23" s="35" t="s">
        <v>40</v>
      </c>
      <c r="C23" s="15"/>
      <c r="G23" s="10"/>
      <c r="H23" s="10"/>
      <c r="I23" s="10"/>
    </row>
    <row r="24" spans="1:9">
      <c r="A24" s="113" t="s">
        <v>4</v>
      </c>
      <c r="B24" s="113" t="s">
        <v>5</v>
      </c>
      <c r="C24" s="111" t="s">
        <v>6</v>
      </c>
      <c r="D24" s="116"/>
      <c r="E24" s="121"/>
      <c r="F24" s="113" t="s">
        <v>24</v>
      </c>
      <c r="G24" s="10"/>
      <c r="H24" s="10"/>
      <c r="I24" s="10"/>
    </row>
    <row r="25" spans="1:9" ht="15.75" thickBot="1">
      <c r="A25" s="114"/>
      <c r="B25" s="114"/>
      <c r="C25" s="112"/>
      <c r="D25" s="117"/>
      <c r="E25" s="122"/>
      <c r="F25" s="114" t="s">
        <v>7</v>
      </c>
      <c r="G25" s="10"/>
      <c r="H25" s="10"/>
      <c r="I25" s="10"/>
    </row>
    <row r="26" spans="1:9" ht="15.75">
      <c r="A26" s="87">
        <v>6409</v>
      </c>
      <c r="B26" s="87">
        <v>5909</v>
      </c>
      <c r="C26" s="118" t="s">
        <v>26</v>
      </c>
      <c r="D26" s="119"/>
      <c r="E26" s="120"/>
      <c r="F26" s="102">
        <v>-30000</v>
      </c>
      <c r="G26" s="10"/>
      <c r="H26" s="10"/>
      <c r="I26" s="10"/>
    </row>
    <row r="27" spans="1:9" ht="15.75" thickBot="1">
      <c r="A27" s="104"/>
      <c r="B27" s="104"/>
      <c r="C27" s="103"/>
      <c r="D27" s="105"/>
      <c r="E27" s="106"/>
      <c r="F27" s="104"/>
      <c r="G27" s="10"/>
      <c r="H27" s="10"/>
      <c r="I27" s="10"/>
    </row>
    <row r="28" spans="1:9" ht="15.75" thickBot="1">
      <c r="A28" s="126" t="s">
        <v>42</v>
      </c>
      <c r="B28" s="127"/>
      <c r="C28" s="127"/>
      <c r="D28" s="127"/>
      <c r="E28" s="127"/>
      <c r="F28" s="127"/>
      <c r="G28" s="10"/>
      <c r="H28" s="10"/>
      <c r="I28" s="10"/>
    </row>
    <row r="29" spans="1:9" ht="15.75">
      <c r="A29" s="87">
        <v>3632</v>
      </c>
      <c r="B29" s="87">
        <v>6121</v>
      </c>
      <c r="C29" s="131" t="s">
        <v>43</v>
      </c>
      <c r="D29" s="132"/>
      <c r="E29" s="133"/>
      <c r="F29" s="110">
        <v>-100000</v>
      </c>
      <c r="G29" s="10"/>
      <c r="H29" s="10"/>
      <c r="I29" s="10"/>
    </row>
    <row r="30" spans="1:9" ht="16.5" thickBot="1">
      <c r="A30" s="108">
        <v>2212</v>
      </c>
      <c r="B30" s="108">
        <v>6121</v>
      </c>
      <c r="C30" s="123" t="s">
        <v>46</v>
      </c>
      <c r="D30" s="124"/>
      <c r="E30" s="125"/>
      <c r="F30" s="109">
        <f>SUM(F28:F29)</f>
        <v>-100000</v>
      </c>
      <c r="G30" s="10"/>
      <c r="H30" s="10"/>
      <c r="I30" s="10"/>
    </row>
    <row r="31" spans="1:9" ht="16.5" thickBot="1">
      <c r="A31" s="8"/>
      <c r="C31" s="15"/>
      <c r="F31" s="128">
        <f>SUM(F29:F30)</f>
        <v>-200000</v>
      </c>
      <c r="G31" s="10"/>
      <c r="H31" s="10"/>
      <c r="I31" s="10"/>
    </row>
    <row r="32" spans="1:9">
      <c r="A32" s="8" t="s">
        <v>23</v>
      </c>
      <c r="C32" s="15"/>
      <c r="G32" s="10"/>
      <c r="H32" s="10"/>
      <c r="I32" s="10"/>
    </row>
    <row r="33" spans="1:9">
      <c r="A33" s="8"/>
      <c r="C33" s="15"/>
      <c r="G33" s="10"/>
      <c r="H33" s="10"/>
      <c r="I33" s="10"/>
    </row>
    <row r="34" spans="1:9" ht="15.75" thickBot="1">
      <c r="A34" s="35" t="s">
        <v>38</v>
      </c>
      <c r="C34" s="15"/>
      <c r="G34" s="10"/>
      <c r="H34" s="10"/>
      <c r="I34" s="10"/>
    </row>
    <row r="35" spans="1:9">
      <c r="A35" s="113" t="s">
        <v>4</v>
      </c>
      <c r="B35" s="113" t="s">
        <v>5</v>
      </c>
      <c r="C35" s="111" t="s">
        <v>6</v>
      </c>
      <c r="D35" s="116"/>
      <c r="E35" s="121"/>
      <c r="F35" s="113" t="s">
        <v>24</v>
      </c>
      <c r="G35" s="10"/>
      <c r="H35" s="10"/>
      <c r="I35" s="10"/>
    </row>
    <row r="36" spans="1:9" ht="15.75" thickBot="1">
      <c r="A36" s="114"/>
      <c r="B36" s="114"/>
      <c r="C36" s="112"/>
      <c r="D36" s="117"/>
      <c r="E36" s="122"/>
      <c r="F36" s="114" t="s">
        <v>7</v>
      </c>
      <c r="G36" s="10"/>
      <c r="H36" s="10"/>
      <c r="I36" s="10"/>
    </row>
    <row r="37" spans="1:9" ht="15.75">
      <c r="A37" s="87">
        <v>3639</v>
      </c>
      <c r="B37" s="87" t="s">
        <v>29</v>
      </c>
      <c r="C37" s="118" t="s">
        <v>39</v>
      </c>
      <c r="D37" s="119"/>
      <c r="E37" s="120"/>
      <c r="F37" s="62">
        <v>53000</v>
      </c>
      <c r="G37" s="10"/>
      <c r="H37" s="10"/>
      <c r="I37" s="10"/>
    </row>
    <row r="38" spans="1:9" ht="15.75">
      <c r="A38" s="95">
        <v>3632</v>
      </c>
      <c r="B38" s="95" t="s">
        <v>44</v>
      </c>
      <c r="C38" s="107" t="s">
        <v>43</v>
      </c>
      <c r="D38" s="129"/>
      <c r="E38" s="130"/>
      <c r="F38" s="101">
        <v>100000</v>
      </c>
      <c r="G38" s="10"/>
      <c r="H38" s="10"/>
      <c r="I38" s="10"/>
    </row>
    <row r="39" spans="1:9" ht="16.5" thickBot="1">
      <c r="A39" s="108">
        <v>2212</v>
      </c>
      <c r="B39" s="108" t="s">
        <v>47</v>
      </c>
      <c r="C39" s="123" t="s">
        <v>46</v>
      </c>
      <c r="D39" s="124"/>
      <c r="E39" s="125"/>
      <c r="F39" s="61">
        <v>100000</v>
      </c>
      <c r="G39" s="10"/>
      <c r="H39" s="10"/>
      <c r="I39" s="10"/>
    </row>
    <row r="40" spans="1:9" ht="16.5" thickBot="1">
      <c r="A40" s="59" t="s">
        <v>8</v>
      </c>
      <c r="B40" s="54"/>
      <c r="C40" s="84"/>
      <c r="D40" s="85"/>
      <c r="E40" s="86"/>
      <c r="F40" s="60">
        <f>SUM(F37:F39)</f>
        <v>253000</v>
      </c>
    </row>
    <row r="41" spans="1:9" ht="15.75">
      <c r="C41" s="16"/>
      <c r="D41" s="16"/>
      <c r="E41" s="16"/>
      <c r="F41" s="53"/>
    </row>
    <row r="42" spans="1:9" ht="15.75">
      <c r="A42" s="51"/>
      <c r="B42" s="52"/>
      <c r="C42" s="52"/>
      <c r="D42" s="52"/>
      <c r="E42" s="52"/>
      <c r="F42" s="53"/>
    </row>
    <row r="43" spans="1:9" ht="15.75">
      <c r="A43" s="51" t="s">
        <v>9</v>
      </c>
      <c r="B43" s="52"/>
      <c r="C43" s="27" t="s">
        <v>28</v>
      </c>
      <c r="D43" s="52"/>
      <c r="E43" s="52"/>
      <c r="F43" s="53"/>
    </row>
    <row r="44" spans="1:9">
      <c r="C44" s="27">
        <v>43752</v>
      </c>
      <c r="E44" s="16"/>
    </row>
    <row r="45" spans="1:9">
      <c r="A45" t="s">
        <v>10</v>
      </c>
      <c r="C45" s="26" t="s">
        <v>45</v>
      </c>
    </row>
    <row r="46" spans="1:9">
      <c r="C46" s="26"/>
    </row>
    <row r="47" spans="1:9" ht="15.75" thickBot="1">
      <c r="C47" s="26"/>
    </row>
    <row r="48" spans="1:9" ht="15.75" thickBot="1">
      <c r="C48" s="16"/>
      <c r="D48" s="82" t="s">
        <v>31</v>
      </c>
      <c r="E48" s="16"/>
    </row>
    <row r="49" spans="1:6">
      <c r="A49" s="73" t="s">
        <v>11</v>
      </c>
      <c r="B49" s="64"/>
      <c r="C49" s="65">
        <v>42951000</v>
      </c>
      <c r="D49" s="49">
        <f>SUM(F19)</f>
        <v>23000</v>
      </c>
      <c r="E49" s="74">
        <f>SUM(C49:D49)</f>
        <v>42974000</v>
      </c>
    </row>
    <row r="50" spans="1:6">
      <c r="A50" s="75" t="s">
        <v>12</v>
      </c>
      <c r="B50" s="17"/>
      <c r="C50" s="18">
        <v>-500000</v>
      </c>
      <c r="D50" s="43"/>
      <c r="E50" s="76">
        <f>SUM(C50:D50)</f>
        <v>-500000</v>
      </c>
    </row>
    <row r="51" spans="1:6" ht="15.75" thickBot="1">
      <c r="A51" s="77" t="s">
        <v>13</v>
      </c>
      <c r="B51" s="29"/>
      <c r="C51" s="30">
        <f>SUM(C48:C50)</f>
        <v>42451000</v>
      </c>
      <c r="D51" s="44">
        <f>SUM(D49:D50)</f>
        <v>23000</v>
      </c>
      <c r="E51" s="78">
        <f>SUM(E48:E50)</f>
        <v>42474000</v>
      </c>
    </row>
    <row r="52" spans="1:6" ht="15.75" thickBot="1">
      <c r="A52" s="19" t="s">
        <v>18</v>
      </c>
      <c r="B52" s="28"/>
      <c r="C52" s="40">
        <v>7040000</v>
      </c>
      <c r="D52" s="45"/>
      <c r="E52" s="79">
        <f>SUM(C52:D52)</f>
        <v>7040000</v>
      </c>
      <c r="F52" s="31"/>
    </row>
    <row r="53" spans="1:6" ht="15.75" customHeight="1" thickBot="1">
      <c r="C53" s="25"/>
      <c r="D53" s="46"/>
      <c r="E53" s="31"/>
    </row>
    <row r="54" spans="1:6" ht="15.75" customHeight="1">
      <c r="A54" s="63" t="s">
        <v>27</v>
      </c>
      <c r="B54" s="64"/>
      <c r="C54" s="65">
        <v>47914000</v>
      </c>
      <c r="D54" s="49">
        <v>53000</v>
      </c>
      <c r="E54" s="66">
        <f>SUM(C54:D54)</f>
        <v>47967000</v>
      </c>
    </row>
    <row r="55" spans="1:6" ht="15.75" customHeight="1">
      <c r="A55" s="67" t="s">
        <v>14</v>
      </c>
      <c r="B55" s="17"/>
      <c r="C55" s="24">
        <v>-500000</v>
      </c>
      <c r="D55" s="47"/>
      <c r="E55" s="68">
        <f>SUM(C55:D55)</f>
        <v>-500000</v>
      </c>
    </row>
    <row r="56" spans="1:6" ht="15.75" thickBot="1">
      <c r="A56" s="69" t="s">
        <v>26</v>
      </c>
      <c r="B56" s="70"/>
      <c r="C56" s="71">
        <v>2077000</v>
      </c>
      <c r="D56" s="83">
        <v>-30000</v>
      </c>
      <c r="E56" s="72">
        <f>SUM(C56:D56)</f>
        <v>2047000</v>
      </c>
    </row>
    <row r="57" spans="1:6" ht="15.75" customHeight="1" thickBot="1">
      <c r="A57" s="19" t="s">
        <v>15</v>
      </c>
      <c r="B57" s="20"/>
      <c r="C57" s="41">
        <f>SUM(C54:C56)</f>
        <v>49491000</v>
      </c>
      <c r="D57" s="48">
        <f>SUM(D54:D56)</f>
        <v>23000</v>
      </c>
      <c r="E57" s="42">
        <f>SUM(E54:E56)</f>
        <v>49514000</v>
      </c>
    </row>
    <row r="58" spans="1:6" ht="15.75" customHeight="1">
      <c r="C58" s="21"/>
    </row>
    <row r="60" spans="1:6">
      <c r="A60" s="22" t="s">
        <v>16</v>
      </c>
      <c r="B60" s="22"/>
      <c r="C60" s="22"/>
      <c r="E60" s="55"/>
      <c r="F60" s="56"/>
    </row>
    <row r="61" spans="1:6" ht="15.75" customHeight="1">
      <c r="A61" s="22" t="s">
        <v>17</v>
      </c>
      <c r="B61" s="23">
        <v>43752</v>
      </c>
      <c r="C61" s="22"/>
      <c r="E61" s="55"/>
      <c r="F61" s="56"/>
    </row>
    <row r="62" spans="1:6">
      <c r="E62" s="55"/>
      <c r="F62" s="56"/>
    </row>
    <row r="63" spans="1:6">
      <c r="A63" s="39" t="s">
        <v>21</v>
      </c>
      <c r="C63" s="31">
        <f>SUM(E51,E52)</f>
        <v>49514000</v>
      </c>
      <c r="E63" s="57"/>
      <c r="F63" s="58"/>
    </row>
    <row r="64" spans="1:6">
      <c r="A64" s="39" t="s">
        <v>22</v>
      </c>
      <c r="C64" s="31">
        <f>SUM(E57)</f>
        <v>49514000</v>
      </c>
    </row>
  </sheetData>
  <sortState ref="A25:F30">
    <sortCondition ref="A23"/>
  </sortState>
  <mergeCells count="24">
    <mergeCell ref="F10:F11"/>
    <mergeCell ref="F35:F36"/>
    <mergeCell ref="C37:E37"/>
    <mergeCell ref="C39:E39"/>
    <mergeCell ref="C18:E18"/>
    <mergeCell ref="F24:F25"/>
    <mergeCell ref="C26:E26"/>
    <mergeCell ref="A28:F28"/>
    <mergeCell ref="C29:E29"/>
    <mergeCell ref="A10:A11"/>
    <mergeCell ref="B10:B11"/>
    <mergeCell ref="C10:E11"/>
    <mergeCell ref="C12:E12"/>
    <mergeCell ref="A35:A36"/>
    <mergeCell ref="B35:B36"/>
    <mergeCell ref="C35:E36"/>
    <mergeCell ref="C16:E16"/>
    <mergeCell ref="C17:E17"/>
    <mergeCell ref="A24:A25"/>
    <mergeCell ref="B24:B25"/>
    <mergeCell ref="C24:E25"/>
    <mergeCell ref="C30:E30"/>
    <mergeCell ref="C13:E13"/>
    <mergeCell ref="C14:E14"/>
  </mergeCells>
  <pageMargins left="0.7" right="0.7" top="0.78740157499999996" bottom="0.78740157499999996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2019-10-16T09:55:21Z</cp:lastPrinted>
  <dcterms:created xsi:type="dcterms:W3CDTF">2008-02-06T15:23:18Z</dcterms:created>
  <dcterms:modified xsi:type="dcterms:W3CDTF">2019-10-16T12:42:30Z</dcterms:modified>
</cp:coreProperties>
</file>