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95" windowWidth="18045" windowHeight="1164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30" i="1" l="1"/>
  <c r="C47" i="1" l="1"/>
  <c r="F17" i="1" l="1"/>
  <c r="E45" i="1" l="1"/>
  <c r="D47" i="1" l="1"/>
  <c r="E40" i="1" l="1"/>
  <c r="E46" i="1"/>
  <c r="C41" i="1"/>
  <c r="E42" i="1"/>
  <c r="E39" i="1" l="1"/>
  <c r="E41" i="1" s="1"/>
  <c r="C53" i="1" s="1"/>
  <c r="E44" i="1"/>
  <c r="E47" i="1" s="1"/>
  <c r="C54" i="1" s="1"/>
</calcChain>
</file>

<file path=xl/sharedStrings.xml><?xml version="1.0" encoding="utf-8"?>
<sst xmlns="http://schemas.openxmlformats.org/spreadsheetml/2006/main" count="48" uniqueCount="43">
  <si>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</si>
  <si>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</si>
  <si>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</si>
  <si>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</si>
  <si>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</si>
  <si>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</si>
  <si>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</si>
  <si>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</si>
  <si>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</si>
  <si>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</si>
  <si>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</si>
  <si>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</si>
  <si>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</si>
  <si>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</si>
  <si>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</si>
  <si>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</si>
  <si>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</si>
  <si>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</si>
  <si>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</si>
  <si>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</si>
  <si>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</si>
  <si>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</si>
  <si>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</si>
  <si>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</si>
  <si>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</si>
  <si>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</si>
  <si>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</si>
  <si>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</si>
  <si>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snižují kapitálové výdaje</t>
  </si>
  <si>
    <t>Silnice</t>
  </si>
  <si>
    <t>Kapitálové výdaje</t>
  </si>
  <si>
    <t xml:space="preserve">Silnice </t>
  </si>
  <si>
    <t>Běžné výdaje - opravy a udržování</t>
  </si>
  <si>
    <t>(pozastávka ze SOD - Swietelsky stavební s.r.o.</t>
  </si>
  <si>
    <t>Rada Městského obvodu Stará Bělá</t>
  </si>
  <si>
    <t>RO 61 - 2019</t>
  </si>
  <si>
    <t>Úpravy drobných vodních toků</t>
  </si>
  <si>
    <t>Provoz veřejné silniční dopravy</t>
  </si>
  <si>
    <t>zvyšují se běžné a kapitálové výdaje rozpočtu</t>
  </si>
  <si>
    <t>Záležitosti kultury</t>
  </si>
  <si>
    <t>5XXX</t>
  </si>
  <si>
    <t>Ostatní záležitosti kultury</t>
  </si>
  <si>
    <t>0295/RMOb-SB/1822/16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</si>
</sst>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  <font>
      <i/>
      <sz val="10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1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6" xfId="0" applyBorder="1"/>
    <xf numFmtId="3" fontId="15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16" fillId="0" borderId="15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8" xfId="0" applyFont="1" applyBorder="1" applyAlignment="1">
      <alignment horizontal="center"/>
    </xf>
    <xf numFmtId="3" fontId="16" fillId="0" borderId="23" xfId="0" applyNumberFormat="1" applyFont="1" applyBorder="1"/>
    <xf numFmtId="3" fontId="16" fillId="0" borderId="23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4" xfId="0" applyFont="1" applyBorder="1"/>
    <xf numFmtId="3" fontId="6" fillId="0" borderId="24" xfId="0" applyNumberFormat="1" applyFont="1" applyBorder="1"/>
    <xf numFmtId="3" fontId="16" fillId="0" borderId="9" xfId="0" applyNumberFormat="1" applyFont="1" applyBorder="1"/>
    <xf numFmtId="0" fontId="0" fillId="0" borderId="22" xfId="0" applyBorder="1"/>
    <xf numFmtId="3" fontId="0" fillId="0" borderId="24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25" fillId="0" borderId="5" xfId="0" applyFont="1" applyBorder="1" applyAlignment="1">
      <alignment horizontal="center" vertical="center" wrapText="1"/>
    </xf>
    <xf numFmtId="0" fontId="11" fillId="0" borderId="5" xfId="0" applyFont="1" applyFill="1" applyBorder="1"/>
    <xf numFmtId="0" fontId="25" fillId="0" borderId="18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5" fillId="0" borderId="0" xfId="0" applyFont="1" applyBorder="1"/>
    <xf numFmtId="3" fontId="25" fillId="0" borderId="0" xfId="0" applyNumberFormat="1" applyFont="1" applyBorder="1"/>
    <xf numFmtId="0" fontId="25" fillId="0" borderId="5" xfId="0" applyFont="1" applyFill="1" applyBorder="1" applyAlignment="1">
      <alignment horizontal="center"/>
    </xf>
    <xf numFmtId="3" fontId="8" fillId="0" borderId="5" xfId="0" applyNumberFormat="1" applyFont="1" applyFill="1" applyBorder="1" applyAlignment="1">
      <alignment horizontal="right"/>
    </xf>
    <xf numFmtId="3" fontId="8" fillId="3" borderId="5" xfId="0" applyNumberFormat="1" applyFont="1" applyFill="1" applyBorder="1" applyAlignment="1">
      <alignment horizontal="right"/>
    </xf>
    <xf numFmtId="3" fontId="8" fillId="3" borderId="18" xfId="0" applyNumberFormat="1" applyFont="1" applyFill="1" applyBorder="1" applyAlignment="1">
      <alignment horizontal="right"/>
    </xf>
    <xf numFmtId="0" fontId="27" fillId="0" borderId="20" xfId="0" applyFont="1" applyBorder="1"/>
    <xf numFmtId="0" fontId="0" fillId="0" borderId="26" xfId="0" applyBorder="1"/>
    <xf numFmtId="3" fontId="15" fillId="0" borderId="27" xfId="0" applyNumberFormat="1" applyFont="1" applyBorder="1" applyAlignment="1">
      <alignment shrinkToFit="1"/>
    </xf>
    <xf numFmtId="3" fontId="0" fillId="0" borderId="21" xfId="0" applyNumberFormat="1" applyBorder="1"/>
    <xf numFmtId="0" fontId="0" fillId="0" borderId="28" xfId="0" applyBorder="1"/>
    <xf numFmtId="3" fontId="0" fillId="0" borderId="29" xfId="0" applyNumberFormat="1" applyBorder="1"/>
    <xf numFmtId="0" fontId="0" fillId="0" borderId="30" xfId="0" applyBorder="1"/>
    <xf numFmtId="0" fontId="0" fillId="0" borderId="31" xfId="0" applyBorder="1"/>
    <xf numFmtId="3" fontId="15" fillId="0" borderId="32" xfId="0" applyNumberFormat="1" applyFont="1" applyBorder="1" applyAlignment="1">
      <alignment shrinkToFit="1"/>
    </xf>
    <xf numFmtId="3" fontId="0" fillId="0" borderId="34" xfId="0" applyNumberFormat="1" applyBorder="1"/>
    <xf numFmtId="0" fontId="0" fillId="0" borderId="20" xfId="0" applyBorder="1"/>
    <xf numFmtId="3" fontId="17" fillId="0" borderId="4" xfId="0" applyNumberFormat="1" applyFont="1" applyBorder="1"/>
    <xf numFmtId="0" fontId="25" fillId="0" borderId="35" xfId="0" applyFont="1" applyFill="1" applyBorder="1" applyAlignment="1">
      <alignment horizontal="left"/>
    </xf>
    <xf numFmtId="3" fontId="17" fillId="0" borderId="29" xfId="0" applyNumberFormat="1" applyFont="1" applyBorder="1"/>
    <xf numFmtId="0" fontId="9" fillId="0" borderId="28" xfId="0" applyFont="1" applyBorder="1"/>
    <xf numFmtId="3" fontId="6" fillId="0" borderId="29" xfId="0" applyNumberFormat="1" applyFont="1" applyBorder="1"/>
    <xf numFmtId="3" fontId="16" fillId="0" borderId="12" xfId="0" applyNumberFormat="1" applyFont="1" applyBorder="1"/>
    <xf numFmtId="0" fontId="6" fillId="0" borderId="25" xfId="0" applyFont="1" applyBorder="1" applyAlignment="1">
      <alignment horizontal="center"/>
    </xf>
    <xf numFmtId="0" fontId="25" fillId="0" borderId="10" xfId="0" applyFont="1" applyFill="1" applyBorder="1" applyAlignment="1">
      <alignment horizontal="center"/>
    </xf>
    <xf numFmtId="0" fontId="25" fillId="0" borderId="18" xfId="0" applyFont="1" applyBorder="1" applyAlignment="1">
      <alignment horizontal="center" vertical="center"/>
    </xf>
    <xf numFmtId="3" fontId="28" fillId="3" borderId="33" xfId="0" applyNumberFormat="1" applyFont="1" applyFill="1" applyBorder="1" applyAlignment="1">
      <alignment horizontal="right"/>
    </xf>
    <xf numFmtId="3" fontId="28" fillId="3" borderId="19" xfId="0" applyNumberFormat="1" applyFont="1" applyFill="1" applyBorder="1" applyAlignment="1">
      <alignment horizontal="right"/>
    </xf>
    <xf numFmtId="0" fontId="14" fillId="0" borderId="1" xfId="0" applyFont="1" applyBorder="1" applyAlignment="1">
      <alignment horizontal="center" vertical="center"/>
    </xf>
    <xf numFmtId="3" fontId="28" fillId="3" borderId="9" xfId="0" applyNumberFormat="1" applyFont="1" applyFill="1" applyBorder="1" applyAlignment="1">
      <alignment horizontal="right"/>
    </xf>
    <xf numFmtId="3" fontId="31" fillId="0" borderId="24" xfId="0" applyNumberFormat="1" applyFont="1" applyBorder="1" applyAlignment="1">
      <alignment horizontal="right"/>
    </xf>
    <xf numFmtId="0" fontId="11" fillId="0" borderId="10" xfId="0" applyFont="1" applyFill="1" applyBorder="1"/>
    <xf numFmtId="0" fontId="11" fillId="0" borderId="11" xfId="0" applyFont="1" applyFill="1" applyBorder="1"/>
    <xf numFmtId="0" fontId="11" fillId="0" borderId="12" xfId="0" applyFont="1" applyFill="1" applyBorder="1"/>
    <xf numFmtId="0" fontId="6" fillId="0" borderId="18" xfId="0" applyFont="1" applyFill="1" applyBorder="1" applyAlignment="1">
      <alignment horizontal="center" vertical="center" wrapText="1"/>
    </xf>
    <xf numFmtId="0" fontId="25" fillId="0" borderId="30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3" fontId="8" fillId="3" borderId="9" xfId="0" applyNumberFormat="1" applyFont="1" applyFill="1" applyBorder="1" applyAlignment="1">
      <alignment horizontal="right"/>
    </xf>
    <xf numFmtId="3" fontId="28" fillId="3" borderId="5" xfId="0" applyNumberFormat="1" applyFont="1" applyFill="1" applyBorder="1" applyAlignment="1">
      <alignment horizontal="right"/>
    </xf>
    <xf numFmtId="0" fontId="6" fillId="0" borderId="10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0" fillId="0" borderId="2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5" fillId="0" borderId="13" xfId="0" applyFont="1" applyBorder="1" applyAlignment="1">
      <alignment horizontal="left" vertical="center"/>
    </xf>
    <xf numFmtId="0" fontId="25" fillId="0" borderId="36" xfId="0" applyFont="1" applyBorder="1" applyAlignment="1">
      <alignment horizontal="left" vertical="center"/>
    </xf>
    <xf numFmtId="0" fontId="25" fillId="0" borderId="37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5" fillId="0" borderId="10" xfId="0" applyFont="1" applyBorder="1" applyAlignment="1">
      <alignment horizontal="left" vertical="center"/>
    </xf>
    <xf numFmtId="0" fontId="25" fillId="0" borderId="11" xfId="0" applyFont="1" applyBorder="1" applyAlignment="1">
      <alignment horizontal="left" vertical="center"/>
    </xf>
    <xf numFmtId="0" fontId="25" fillId="0" borderId="12" xfId="0" applyFont="1" applyBorder="1" applyAlignment="1">
      <alignment horizontal="left" vertical="center"/>
    </xf>
    <xf numFmtId="0" fontId="26" fillId="0" borderId="25" xfId="0" applyFont="1" applyBorder="1" applyAlignment="1">
      <alignment horizontal="left" vertical="center"/>
    </xf>
    <xf numFmtId="0" fontId="26" fillId="0" borderId="39" xfId="0" applyFont="1" applyBorder="1" applyAlignment="1">
      <alignment horizontal="left" vertical="center"/>
    </xf>
    <xf numFmtId="0" fontId="26" fillId="0" borderId="40" xfId="0" applyFont="1" applyBorder="1" applyAlignment="1">
      <alignment horizontal="left" vertical="center"/>
    </xf>
    <xf numFmtId="0" fontId="30" fillId="0" borderId="28" xfId="0" applyFont="1" applyBorder="1" applyAlignment="1">
      <alignment horizontal="left" vertical="center" wrapText="1"/>
    </xf>
    <xf numFmtId="0" fontId="30" fillId="0" borderId="38" xfId="0" applyFont="1" applyBorder="1" applyAlignment="1">
      <alignment horizontal="left" vertical="center" wrapText="1"/>
    </xf>
    <xf numFmtId="0" fontId="30" fillId="0" borderId="29" xfId="0" applyFont="1" applyBorder="1" applyAlignment="1">
      <alignment horizontal="left" vertical="center" wrapText="1"/>
    </xf>
    <xf numFmtId="0" fontId="30" fillId="0" borderId="13" xfId="0" applyFont="1" applyBorder="1" applyAlignment="1">
      <alignment horizontal="left" vertical="center" wrapText="1"/>
    </xf>
    <xf numFmtId="0" fontId="30" fillId="0" borderId="36" xfId="0" applyFont="1" applyBorder="1" applyAlignment="1">
      <alignment horizontal="left" vertical="center" wrapText="1"/>
    </xf>
    <xf numFmtId="0" fontId="30" fillId="0" borderId="37" xfId="0" applyFont="1" applyBorder="1" applyAlignment="1">
      <alignment horizontal="left" vertical="center" wrapText="1"/>
    </xf>
    <xf numFmtId="0" fontId="29" fillId="0" borderId="30" xfId="0" applyFont="1" applyBorder="1" applyAlignment="1">
      <alignment horizontal="left" vertical="center"/>
    </xf>
    <xf numFmtId="0" fontId="29" fillId="0" borderId="41" xfId="0" applyFont="1" applyBorder="1" applyAlignment="1">
      <alignment horizontal="left" vertical="center"/>
    </xf>
    <xf numFmtId="0" fontId="29" fillId="0" borderId="34" xfId="0" applyFont="1" applyBorder="1" applyAlignment="1">
      <alignment horizontal="left" vertical="center"/>
    </xf>
    <xf numFmtId="0" fontId="25" fillId="0" borderId="25" xfId="0" applyFont="1" applyBorder="1" applyAlignment="1">
      <alignment horizontal="left" vertical="center"/>
    </xf>
    <xf numFmtId="0" fontId="25" fillId="0" borderId="39" xfId="0" applyFont="1" applyBorder="1" applyAlignment="1">
      <alignment horizontal="left" vertical="center"/>
    </xf>
    <xf numFmtId="0" fontId="25" fillId="0" borderId="40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abSelected="1" topLeftCell="A13" zoomScaleNormal="100" workbookViewId="0">
      <selection activeCell="F27" sqref="F27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2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32" t="s">
        <v>0</v>
      </c>
      <c r="B1" s="33"/>
      <c r="C1" s="33"/>
      <c r="D1" s="33"/>
      <c r="E1" s="33"/>
      <c r="F1" s="33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4" t="s">
        <v>19</v>
      </c>
      <c r="B3" s="3"/>
      <c r="C3" s="3"/>
      <c r="D3" s="51">
        <v>61</v>
      </c>
      <c r="E3" s="36" t="s">
        <v>20</v>
      </c>
      <c r="F3" s="37">
        <v>2019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A6" s="7"/>
      <c r="B6" s="7" t="s">
        <v>2</v>
      </c>
    </row>
    <row r="7" spans="1:9">
      <c r="A7" s="38" t="s">
        <v>3</v>
      </c>
    </row>
    <row r="8" spans="1:9">
      <c r="A8" s="7"/>
    </row>
    <row r="9" spans="1:9" ht="15.75" thickBot="1">
      <c r="A9" s="35" t="s">
        <v>28</v>
      </c>
    </row>
    <row r="10" spans="1:9">
      <c r="A10" s="109" t="s">
        <v>4</v>
      </c>
      <c r="B10" s="111" t="s">
        <v>5</v>
      </c>
      <c r="C10" s="113" t="s">
        <v>6</v>
      </c>
      <c r="D10" s="114"/>
      <c r="E10" s="114"/>
      <c r="F10" s="111" t="s">
        <v>25</v>
      </c>
      <c r="G10" s="9"/>
    </row>
    <row r="11" spans="1:9" ht="15.75" thickBot="1">
      <c r="A11" s="110"/>
      <c r="B11" s="112"/>
      <c r="C11" s="115"/>
      <c r="D11" s="115"/>
      <c r="E11" s="115"/>
      <c r="F11" s="112" t="s">
        <v>7</v>
      </c>
      <c r="G11" s="9"/>
      <c r="H11" s="10"/>
      <c r="I11" s="10"/>
    </row>
    <row r="12" spans="1:9" ht="15.75">
      <c r="A12" s="86">
        <v>2212</v>
      </c>
      <c r="B12" s="86">
        <v>6121</v>
      </c>
      <c r="C12" s="116" t="s">
        <v>29</v>
      </c>
      <c r="D12" s="117"/>
      <c r="E12" s="118"/>
      <c r="F12" s="88">
        <v>-194000</v>
      </c>
      <c r="G12" s="9"/>
      <c r="H12" s="10"/>
      <c r="I12" s="10"/>
    </row>
    <row r="13" spans="1:9" ht="16.5" thickBot="1">
      <c r="A13" s="96"/>
      <c r="B13" s="97"/>
      <c r="C13" s="133" t="s">
        <v>30</v>
      </c>
      <c r="D13" s="134"/>
      <c r="E13" s="135"/>
      <c r="F13" s="87"/>
      <c r="G13" s="9"/>
      <c r="H13" s="10"/>
      <c r="I13" s="10"/>
    </row>
    <row r="14" spans="1:9" ht="16.5" thickBot="1">
      <c r="A14" s="99">
        <v>2333</v>
      </c>
      <c r="B14" s="100">
        <v>6121</v>
      </c>
      <c r="C14" s="121" t="s">
        <v>36</v>
      </c>
      <c r="D14" s="122"/>
      <c r="E14" s="123"/>
      <c r="F14" s="90">
        <v>-726000</v>
      </c>
      <c r="G14" s="9"/>
      <c r="H14" s="10"/>
      <c r="I14" s="10"/>
    </row>
    <row r="15" spans="1:9" ht="16.5" thickBot="1">
      <c r="A15" s="103">
        <v>3319</v>
      </c>
      <c r="B15" s="104">
        <v>5169</v>
      </c>
      <c r="C15" s="121" t="s">
        <v>39</v>
      </c>
      <c r="D15" s="122"/>
      <c r="E15" s="123"/>
      <c r="F15" s="90">
        <v>-50000</v>
      </c>
      <c r="G15" s="9"/>
      <c r="H15" s="10"/>
      <c r="I15" s="10"/>
    </row>
    <row r="16" spans="1:9" ht="16.5" thickBot="1">
      <c r="A16" s="84"/>
      <c r="B16" s="40"/>
      <c r="C16" s="124"/>
      <c r="D16" s="125"/>
      <c r="E16" s="126"/>
      <c r="F16" s="102"/>
      <c r="G16" s="9"/>
      <c r="H16" s="10"/>
      <c r="I16" s="10"/>
    </row>
    <row r="17" spans="1:9" ht="16.5" thickBot="1">
      <c r="A17" s="85" t="s">
        <v>8</v>
      </c>
      <c r="B17" s="11"/>
      <c r="C17" s="12"/>
      <c r="D17" s="12"/>
      <c r="E17" s="12"/>
      <c r="F17" s="90">
        <f>SUM(F12:F16)</f>
        <v>-970000</v>
      </c>
      <c r="G17" s="10"/>
      <c r="H17" s="10"/>
      <c r="I17" s="10"/>
    </row>
    <row r="18" spans="1:9">
      <c r="A18" s="13"/>
      <c r="F18" s="14"/>
      <c r="G18" s="10"/>
      <c r="H18" s="10"/>
      <c r="I18" s="10"/>
    </row>
    <row r="19" spans="1:9">
      <c r="A19" s="8" t="s">
        <v>23</v>
      </c>
      <c r="C19" s="15"/>
      <c r="G19" s="10"/>
      <c r="H19" s="10"/>
      <c r="I19" s="10"/>
    </row>
    <row r="20" spans="1:9">
      <c r="A20" s="8"/>
      <c r="C20" s="15"/>
      <c r="G20" s="10"/>
      <c r="H20" s="10"/>
      <c r="I20" s="10"/>
    </row>
    <row r="21" spans="1:9" ht="15.75" thickBot="1">
      <c r="A21" s="35" t="s">
        <v>38</v>
      </c>
      <c r="C21" s="15"/>
      <c r="G21" s="10"/>
      <c r="H21" s="10"/>
      <c r="I21" s="10"/>
    </row>
    <row r="22" spans="1:9">
      <c r="A22" s="111" t="s">
        <v>4</v>
      </c>
      <c r="B22" s="111" t="s">
        <v>5</v>
      </c>
      <c r="C22" s="109" t="s">
        <v>6</v>
      </c>
      <c r="D22" s="114"/>
      <c r="E22" s="119"/>
      <c r="F22" s="111" t="s">
        <v>24</v>
      </c>
      <c r="G22" s="10"/>
      <c r="H22" s="10"/>
      <c r="I22" s="10"/>
    </row>
    <row r="23" spans="1:9" ht="15.75" thickBot="1">
      <c r="A23" s="112"/>
      <c r="B23" s="112"/>
      <c r="C23" s="110"/>
      <c r="D23" s="115"/>
      <c r="E23" s="120"/>
      <c r="F23" s="112" t="s">
        <v>7</v>
      </c>
      <c r="G23" s="10"/>
      <c r="H23" s="10"/>
      <c r="I23" s="10"/>
    </row>
    <row r="24" spans="1:9" ht="15.75">
      <c r="A24" s="98">
        <v>2221</v>
      </c>
      <c r="B24" s="98">
        <v>6121</v>
      </c>
      <c r="C24" s="116" t="s">
        <v>37</v>
      </c>
      <c r="D24" s="117"/>
      <c r="E24" s="118"/>
      <c r="F24" s="66">
        <v>726000</v>
      </c>
      <c r="G24" s="10"/>
      <c r="H24" s="10"/>
      <c r="I24" s="10"/>
    </row>
    <row r="25" spans="1:9" ht="15.75" thickBot="1">
      <c r="A25" s="105"/>
      <c r="B25" s="105"/>
      <c r="C25" s="106"/>
      <c r="D25" s="107"/>
      <c r="E25" s="108"/>
      <c r="F25" s="105"/>
      <c r="G25" s="10"/>
      <c r="H25" s="10"/>
      <c r="I25" s="10"/>
    </row>
    <row r="26" spans="1:9" ht="16.5" thickBot="1">
      <c r="A26" s="100">
        <v>3399</v>
      </c>
      <c r="B26" s="100" t="s">
        <v>40</v>
      </c>
      <c r="C26" s="121" t="s">
        <v>41</v>
      </c>
      <c r="D26" s="122"/>
      <c r="E26" s="123"/>
      <c r="F26" s="101">
        <v>50000</v>
      </c>
      <c r="G26" s="10"/>
      <c r="H26" s="10"/>
      <c r="I26" s="10"/>
    </row>
    <row r="27" spans="1:9" ht="15.75">
      <c r="A27" s="95">
        <v>2212</v>
      </c>
      <c r="B27" s="95">
        <v>5171</v>
      </c>
      <c r="C27" s="136" t="s">
        <v>31</v>
      </c>
      <c r="D27" s="137"/>
      <c r="E27" s="138"/>
      <c r="F27" s="66">
        <v>194000</v>
      </c>
      <c r="G27" s="10"/>
      <c r="H27" s="10"/>
      <c r="I27" s="10"/>
    </row>
    <row r="28" spans="1:9" ht="15.75" customHeight="1">
      <c r="A28" s="57"/>
      <c r="B28" s="58"/>
      <c r="C28" s="130" t="s">
        <v>32</v>
      </c>
      <c r="D28" s="131"/>
      <c r="E28" s="132"/>
      <c r="F28" s="66"/>
      <c r="G28" s="10"/>
      <c r="H28" s="10"/>
      <c r="I28" s="10"/>
    </row>
    <row r="29" spans="1:9" ht="15.75" customHeight="1" thickBot="1">
      <c r="A29" s="55"/>
      <c r="B29" s="55"/>
      <c r="C29" s="127" t="s">
        <v>33</v>
      </c>
      <c r="D29" s="128"/>
      <c r="E29" s="129"/>
      <c r="F29" s="65"/>
      <c r="G29" s="10"/>
      <c r="H29" s="10"/>
      <c r="I29" s="10"/>
    </row>
    <row r="30" spans="1:9" ht="16.5" thickBot="1">
      <c r="A30" s="63" t="s">
        <v>8</v>
      </c>
      <c r="B30" s="56"/>
      <c r="C30" s="92"/>
      <c r="D30" s="93"/>
      <c r="E30" s="94"/>
      <c r="F30" s="64">
        <f>SUM(F24:F29)</f>
        <v>970000</v>
      </c>
    </row>
    <row r="31" spans="1:9" ht="15.75">
      <c r="C31" s="16"/>
      <c r="D31" s="16"/>
      <c r="E31" s="16"/>
      <c r="F31" s="54"/>
    </row>
    <row r="32" spans="1:9" ht="15.75">
      <c r="A32" s="52"/>
      <c r="B32" s="53"/>
      <c r="C32" s="53"/>
      <c r="D32" s="53"/>
      <c r="E32" s="53"/>
      <c r="F32" s="54"/>
    </row>
    <row r="33" spans="1:6" ht="15.75">
      <c r="A33" s="52" t="s">
        <v>9</v>
      </c>
      <c r="B33" s="53"/>
      <c r="C33" s="27" t="s">
        <v>34</v>
      </c>
      <c r="D33" s="53"/>
      <c r="E33" s="53"/>
      <c r="F33" s="54"/>
    </row>
    <row r="34" spans="1:6">
      <c r="C34" s="27">
        <v>43731</v>
      </c>
      <c r="E34" s="16"/>
    </row>
    <row r="35" spans="1:6">
      <c r="A35" t="s">
        <v>10</v>
      </c>
      <c r="C35" s="26" t="s">
        <v>42</v>
      </c>
    </row>
    <row r="36" spans="1:6">
      <c r="C36" s="26"/>
    </row>
    <row r="37" spans="1:6" ht="15.75" thickBot="1">
      <c r="C37" s="26"/>
    </row>
    <row r="38" spans="1:6" ht="15.75" thickBot="1">
      <c r="C38" s="16"/>
      <c r="D38" s="89" t="s">
        <v>35</v>
      </c>
      <c r="E38" s="16"/>
    </row>
    <row r="39" spans="1:6">
      <c r="A39" s="77" t="s">
        <v>11</v>
      </c>
      <c r="B39" s="68"/>
      <c r="C39" s="69">
        <v>42951000</v>
      </c>
      <c r="D39" s="50"/>
      <c r="E39" s="78">
        <f>SUM(C39:D39)</f>
        <v>42951000</v>
      </c>
    </row>
    <row r="40" spans="1:6">
      <c r="A40" s="79" t="s">
        <v>12</v>
      </c>
      <c r="B40" s="17"/>
      <c r="C40" s="18">
        <v>-500000</v>
      </c>
      <c r="D40" s="44"/>
      <c r="E40" s="80">
        <f>SUM(C40:D40)</f>
        <v>-500000</v>
      </c>
    </row>
    <row r="41" spans="1:6" ht="15.75" thickBot="1">
      <c r="A41" s="81" t="s">
        <v>13</v>
      </c>
      <c r="B41" s="29"/>
      <c r="C41" s="30">
        <f>SUM(C38:C40)</f>
        <v>42451000</v>
      </c>
      <c r="D41" s="45"/>
      <c r="E41" s="82">
        <f>SUM(E38:E40)</f>
        <v>42451000</v>
      </c>
    </row>
    <row r="42" spans="1:6" ht="15.75" thickBot="1">
      <c r="A42" s="19" t="s">
        <v>18</v>
      </c>
      <c r="B42" s="28"/>
      <c r="C42" s="41">
        <v>7040000</v>
      </c>
      <c r="D42" s="46"/>
      <c r="E42" s="83">
        <f>SUM(C42:D42)</f>
        <v>7040000</v>
      </c>
      <c r="F42" s="31"/>
    </row>
    <row r="43" spans="1:6" ht="15.75" customHeight="1" thickBot="1">
      <c r="C43" s="25"/>
      <c r="D43" s="47"/>
      <c r="E43" s="31"/>
    </row>
    <row r="44" spans="1:6" ht="15.75" customHeight="1">
      <c r="A44" s="67" t="s">
        <v>27</v>
      </c>
      <c r="B44" s="68"/>
      <c r="C44" s="69">
        <v>47914000</v>
      </c>
      <c r="D44" s="50"/>
      <c r="E44" s="70">
        <f>SUM(C44:D44)</f>
        <v>47914000</v>
      </c>
    </row>
    <row r="45" spans="1:6" ht="15.75" customHeight="1">
      <c r="A45" s="71" t="s">
        <v>14</v>
      </c>
      <c r="B45" s="17"/>
      <c r="C45" s="24">
        <v>-500000</v>
      </c>
      <c r="D45" s="48"/>
      <c r="E45" s="72">
        <f>SUM(C45:D45)</f>
        <v>-500000</v>
      </c>
    </row>
    <row r="46" spans="1:6" ht="15.75" thickBot="1">
      <c r="A46" s="73" t="s">
        <v>26</v>
      </c>
      <c r="B46" s="74"/>
      <c r="C46" s="75">
        <v>2077000</v>
      </c>
      <c r="D46" s="91"/>
      <c r="E46" s="76">
        <f>SUM(C46:D46)</f>
        <v>2077000</v>
      </c>
    </row>
    <row r="47" spans="1:6" ht="15.75" customHeight="1" thickBot="1">
      <c r="A47" s="19" t="s">
        <v>15</v>
      </c>
      <c r="B47" s="20"/>
      <c r="C47" s="42">
        <f>SUM(C44:C46)</f>
        <v>49491000</v>
      </c>
      <c r="D47" s="49">
        <f>SUM(D44:D46)</f>
        <v>0</v>
      </c>
      <c r="E47" s="43">
        <f>SUM(E44:E46)</f>
        <v>49491000</v>
      </c>
    </row>
    <row r="48" spans="1:6" ht="15.75" customHeight="1">
      <c r="C48" s="21"/>
    </row>
    <row r="50" spans="1:6">
      <c r="A50" s="22" t="s">
        <v>16</v>
      </c>
      <c r="B50" s="22"/>
      <c r="C50" s="22"/>
      <c r="E50" s="59"/>
      <c r="F50" s="60"/>
    </row>
    <row r="51" spans="1:6" ht="15.75" customHeight="1">
      <c r="A51" s="22" t="s">
        <v>17</v>
      </c>
      <c r="B51" s="23">
        <v>43731</v>
      </c>
      <c r="C51" s="22"/>
      <c r="E51" s="59"/>
      <c r="F51" s="60"/>
    </row>
    <row r="52" spans="1:6">
      <c r="E52" s="59"/>
      <c r="F52" s="60"/>
    </row>
    <row r="53" spans="1:6">
      <c r="A53" s="39" t="s">
        <v>21</v>
      </c>
      <c r="C53" s="31">
        <f>SUM(E41,E42)</f>
        <v>49491000</v>
      </c>
      <c r="E53" s="61"/>
      <c r="F53" s="62"/>
    </row>
    <row r="54" spans="1:6">
      <c r="A54" s="39" t="s">
        <v>22</v>
      </c>
      <c r="C54" s="31">
        <f>SUM(E47)</f>
        <v>49491000</v>
      </c>
    </row>
  </sheetData>
  <sortState ref="A23:F27">
    <sortCondition ref="A23"/>
  </sortState>
  <mergeCells count="18">
    <mergeCell ref="C29:E29"/>
    <mergeCell ref="C28:E28"/>
    <mergeCell ref="C13:E13"/>
    <mergeCell ref="C14:E14"/>
    <mergeCell ref="F10:F11"/>
    <mergeCell ref="F22:F23"/>
    <mergeCell ref="C27:E27"/>
    <mergeCell ref="C24:E24"/>
    <mergeCell ref="C26:E26"/>
    <mergeCell ref="A10:A11"/>
    <mergeCell ref="B10:B11"/>
    <mergeCell ref="C10:E11"/>
    <mergeCell ref="C12:E12"/>
    <mergeCell ref="A22:A23"/>
    <mergeCell ref="B22:B23"/>
    <mergeCell ref="C22:E23"/>
    <mergeCell ref="C15:E15"/>
    <mergeCell ref="C16:E16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2019-09-24T06:45:20Z</cp:lastPrinted>
  <dcterms:created xsi:type="dcterms:W3CDTF">2008-02-06T15:23:18Z</dcterms:created>
  <dcterms:modified xsi:type="dcterms:W3CDTF">2019-10-04T06:29:12Z</dcterms:modified>
</cp:coreProperties>
</file>