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5" i="1" l="1"/>
  <c r="F17" i="1" l="1"/>
  <c r="E43" i="1" l="1"/>
  <c r="F29" i="1" l="1"/>
  <c r="D45" i="1" l="1"/>
  <c r="E38" i="1" l="1"/>
  <c r="E44" i="1"/>
  <c r="C39" i="1"/>
  <c r="E40" i="1"/>
  <c r="E37" i="1" l="1"/>
  <c r="E39" i="1" s="1"/>
  <c r="C51" i="1" s="1"/>
  <c r="E42" i="1"/>
  <c r="E45" i="1" s="1"/>
  <c r="C52" i="1" s="1"/>
  <c r="D39" i="1" l="1"/>
</calcChain>
</file>

<file path=xl/sharedStrings.xml><?xml version="1.0" encoding="utf-8"?>
<sst xmlns="http://schemas.openxmlformats.org/spreadsheetml/2006/main" count="46" uniqueCount="41">
  <si>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</si>
  <si>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</si>
  <si>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</si>
  <si>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</si>
  <si>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</si>
  <si>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</si>
  <si>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</si>
  <si>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</si>
  <si>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</si>
  <si>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</si>
  <si>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</si>
  <si>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</si>
  <si>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</si>
  <si>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</si>
  <si>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</si>
  <si>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</si>
  <si>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</si>
  <si>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</si>
  <si>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</si>
  <si>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</si>
  <si>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</si>
  <si>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</si>
  <si>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</si>
  <si>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</si>
  <si>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</si>
  <si>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</si>
  <si>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</si>
  <si>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</si>
  <si>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</si>
  <si>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snižují kapitálové výdaje rozpočtu</t>
  </si>
  <si>
    <t>Komunální služby - kapitálové výdaje</t>
  </si>
  <si>
    <t>zvyšují běžné výdaje</t>
  </si>
  <si>
    <t>RO 58 - 2019</t>
  </si>
  <si>
    <t>Komunální služby - právní služby</t>
  </si>
  <si>
    <t>Komunální služby - oprava EZS (ÚMOb)</t>
  </si>
  <si>
    <t>Komunální služby - letecký snímek</t>
  </si>
  <si>
    <t>Komunální služby - ostatní služby</t>
  </si>
  <si>
    <t>Komunální služby - nákup materiálu</t>
  </si>
  <si>
    <t>a snižuje se rozpočtová rezerva</t>
  </si>
  <si>
    <t>612x</t>
  </si>
  <si>
    <t>0272/RMOb-SB/1822/15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</si>
</sst>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9" fillId="0" borderId="12" xfId="0" applyNumberFormat="1" applyFont="1" applyBorder="1"/>
    <xf numFmtId="0" fontId="13" fillId="0" borderId="20" xfId="0" applyFont="1" applyBorder="1"/>
    <xf numFmtId="3" fontId="6" fillId="0" borderId="20" xfId="0" applyNumberFormat="1" applyFont="1" applyBorder="1"/>
    <xf numFmtId="3" fontId="16" fillId="0" borderId="9" xfId="0" applyNumberFormat="1" applyFont="1" applyBorder="1"/>
    <xf numFmtId="0" fontId="0" fillId="0" borderId="19" xfId="0" applyBorder="1"/>
    <xf numFmtId="3" fontId="0" fillId="0" borderId="20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6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5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5" xfId="0" applyNumberFormat="1" applyFont="1" applyFill="1" applyBorder="1" applyAlignment="1">
      <alignment horizontal="right"/>
    </xf>
    <xf numFmtId="0" fontId="27" fillId="0" borderId="17" xfId="0" applyFont="1" applyBorder="1"/>
    <xf numFmtId="3" fontId="0" fillId="0" borderId="18" xfId="0" applyNumberFormat="1" applyBorder="1"/>
    <xf numFmtId="0" fontId="0" fillId="0" borderId="22" xfId="0" applyBorder="1"/>
    <xf numFmtId="3" fontId="0" fillId="0" borderId="23" xfId="0" applyNumberFormat="1" applyBorder="1"/>
    <xf numFmtId="0" fontId="0" fillId="0" borderId="24" xfId="0" applyBorder="1"/>
    <xf numFmtId="3" fontId="0" fillId="0" borderId="25" xfId="0" applyNumberFormat="1" applyBorder="1"/>
    <xf numFmtId="0" fontId="14" fillId="0" borderId="1" xfId="0" applyFont="1" applyBorder="1" applyAlignment="1">
      <alignment horizontal="center"/>
    </xf>
    <xf numFmtId="0" fontId="0" fillId="0" borderId="17" xfId="0" applyBorder="1"/>
    <xf numFmtId="3" fontId="17" fillId="0" borderId="4" xfId="0" applyNumberFormat="1" applyFont="1" applyBorder="1"/>
    <xf numFmtId="0" fontId="25" fillId="0" borderId="26" xfId="0" applyFont="1" applyFill="1" applyBorder="1" applyAlignment="1">
      <alignment horizontal="left"/>
    </xf>
    <xf numFmtId="3" fontId="17" fillId="0" borderId="23" xfId="0" applyNumberFormat="1" applyFont="1" applyBorder="1"/>
    <xf numFmtId="0" fontId="9" fillId="0" borderId="22" xfId="0" applyFont="1" applyBorder="1"/>
    <xf numFmtId="3" fontId="6" fillId="0" borderId="23" xfId="0" applyNumberFormat="1" applyFont="1" applyBorder="1"/>
    <xf numFmtId="3" fontId="16" fillId="0" borderId="12" xfId="0" applyNumberFormat="1" applyFont="1" applyBorder="1"/>
    <xf numFmtId="0" fontId="6" fillId="0" borderId="15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14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right"/>
    </xf>
    <xf numFmtId="0" fontId="25" fillId="0" borderId="13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3" fontId="15" fillId="0" borderId="3" xfId="0" applyNumberFormat="1" applyFont="1" applyBorder="1" applyAlignment="1">
      <alignment shrinkToFit="1"/>
    </xf>
    <xf numFmtId="3" fontId="15" fillId="0" borderId="32" xfId="0" applyNumberFormat="1" applyFont="1" applyBorder="1"/>
    <xf numFmtId="3" fontId="16" fillId="0" borderId="32" xfId="0" applyNumberFormat="1" applyFont="1" applyBorder="1" applyAlignment="1">
      <alignment shrinkToFit="1"/>
    </xf>
    <xf numFmtId="3" fontId="16" fillId="0" borderId="11" xfId="0" applyNumberFormat="1" applyFont="1" applyBorder="1"/>
    <xf numFmtId="3" fontId="15" fillId="0" borderId="32" xfId="0" applyNumberFormat="1" applyFont="1" applyBorder="1" applyAlignment="1">
      <alignment shrinkToFit="1"/>
    </xf>
    <xf numFmtId="3" fontId="15" fillId="0" borderId="29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4" xfId="0" applyBorder="1"/>
    <xf numFmtId="0" fontId="0" fillId="0" borderId="23" xfId="0" applyBorder="1"/>
    <xf numFmtId="0" fontId="9" fillId="0" borderId="23" xfId="0" applyFont="1" applyBorder="1"/>
    <xf numFmtId="0" fontId="0" fillId="0" borderId="12" xfId="0" applyBorder="1"/>
    <xf numFmtId="0" fontId="0" fillId="0" borderId="26" xfId="0" applyBorder="1"/>
    <xf numFmtId="0" fontId="0" fillId="0" borderId="33" xfId="0" applyBorder="1"/>
    <xf numFmtId="0" fontId="0" fillId="0" borderId="25" xfId="0" applyBorder="1"/>
    <xf numFmtId="0" fontId="9" fillId="0" borderId="12" xfId="0" applyFont="1" applyBorder="1"/>
    <xf numFmtId="3" fontId="28" fillId="3" borderId="14" xfId="0" applyNumberFormat="1" applyFont="1" applyFill="1" applyBorder="1" applyAlignment="1">
      <alignment horizontal="right"/>
    </xf>
    <xf numFmtId="3" fontId="28" fillId="3" borderId="9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26" fillId="0" borderId="25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3" fontId="28" fillId="3" borderId="34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left"/>
    </xf>
    <xf numFmtId="0" fontId="25" fillId="0" borderId="19" xfId="0" applyFont="1" applyBorder="1" applyAlignment="1">
      <alignment horizontal="center" vertical="center"/>
    </xf>
    <xf numFmtId="0" fontId="25" fillId="0" borderId="26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33" xfId="0" applyFont="1" applyBorder="1" applyAlignment="1">
      <alignment horizontal="left" vertical="center"/>
    </xf>
    <xf numFmtId="3" fontId="28" fillId="3" borderId="19" xfId="0" applyNumberFormat="1" applyFont="1" applyFill="1" applyBorder="1" applyAlignment="1">
      <alignment horizontal="right"/>
    </xf>
    <xf numFmtId="0" fontId="25" fillId="0" borderId="17" xfId="0" applyFont="1" applyBorder="1" applyAlignment="1">
      <alignment horizont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3" fontId="28" fillId="3" borderId="16" xfId="0" applyNumberFormat="1" applyFont="1" applyFill="1" applyBorder="1" applyAlignment="1">
      <alignment horizontal="right"/>
    </xf>
    <xf numFmtId="0" fontId="25" fillId="0" borderId="13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/>
    </xf>
    <xf numFmtId="0" fontId="25" fillId="0" borderId="3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19" zoomScaleNormal="100" workbookViewId="0">
      <selection activeCell="H47" sqref="H47:H4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25" t="s">
        <v>0</v>
      </c>
      <c r="B1" s="26"/>
      <c r="C1" s="26"/>
      <c r="D1" s="26"/>
      <c r="E1" s="26"/>
      <c r="F1" s="2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27" t="s">
        <v>19</v>
      </c>
      <c r="B3" s="3"/>
      <c r="C3" s="3"/>
      <c r="D3" s="41">
        <v>58</v>
      </c>
      <c r="E3" s="29" t="s">
        <v>20</v>
      </c>
      <c r="F3" s="30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1" t="s">
        <v>3</v>
      </c>
    </row>
    <row r="8" spans="1:9">
      <c r="A8" s="7"/>
    </row>
    <row r="9" spans="1:9" ht="15.75" thickBot="1">
      <c r="A9" s="28" t="s">
        <v>29</v>
      </c>
    </row>
    <row r="10" spans="1:9">
      <c r="A10" s="131" t="s">
        <v>4</v>
      </c>
      <c r="B10" s="129" t="s">
        <v>5</v>
      </c>
      <c r="C10" s="133" t="s">
        <v>6</v>
      </c>
      <c r="D10" s="134"/>
      <c r="E10" s="134"/>
      <c r="F10" s="129" t="s">
        <v>25</v>
      </c>
      <c r="G10" s="9"/>
    </row>
    <row r="11" spans="1:9" ht="15.75" thickBot="1">
      <c r="A11" s="132"/>
      <c r="B11" s="130"/>
      <c r="C11" s="135"/>
      <c r="D11" s="135"/>
      <c r="E11" s="135"/>
      <c r="F11" s="130" t="s">
        <v>7</v>
      </c>
      <c r="G11" s="9"/>
      <c r="H11" s="10"/>
      <c r="I11" s="10"/>
    </row>
    <row r="12" spans="1:9" ht="15.75">
      <c r="A12" s="104">
        <v>3639</v>
      </c>
      <c r="B12" s="78" t="s">
        <v>39</v>
      </c>
      <c r="C12" s="126" t="s">
        <v>30</v>
      </c>
      <c r="D12" s="127"/>
      <c r="E12" s="128"/>
      <c r="F12" s="98">
        <v>-75000</v>
      </c>
      <c r="G12" s="9"/>
      <c r="H12" s="10"/>
      <c r="I12" s="10"/>
    </row>
    <row r="13" spans="1:9" ht="16.5" thickBot="1">
      <c r="A13" s="105"/>
      <c r="B13" s="106"/>
      <c r="C13" s="107"/>
      <c r="D13" s="108"/>
      <c r="E13" s="109"/>
      <c r="F13" s="110"/>
      <c r="G13" s="9"/>
      <c r="H13" s="10"/>
      <c r="I13" s="10"/>
    </row>
    <row r="14" spans="1:9" ht="16.5" thickBot="1">
      <c r="A14" s="111" t="s">
        <v>38</v>
      </c>
      <c r="B14" s="112"/>
      <c r="C14" s="113"/>
      <c r="D14" s="114"/>
      <c r="E14" s="115"/>
      <c r="F14" s="116"/>
      <c r="G14" s="9"/>
      <c r="H14" s="10"/>
      <c r="I14" s="10"/>
    </row>
    <row r="15" spans="1:9" ht="15.75">
      <c r="A15" s="117">
        <v>6409</v>
      </c>
      <c r="B15" s="118">
        <v>5909</v>
      </c>
      <c r="C15" s="119"/>
      <c r="D15" s="120"/>
      <c r="E15" s="121"/>
      <c r="F15" s="122">
        <v>-40000</v>
      </c>
      <c r="G15" s="9"/>
      <c r="H15" s="10"/>
      <c r="I15" s="10"/>
    </row>
    <row r="16" spans="1:9" ht="16.5" thickBot="1">
      <c r="A16" s="76"/>
      <c r="B16" s="75"/>
      <c r="C16" s="138"/>
      <c r="D16" s="139"/>
      <c r="E16" s="140"/>
      <c r="F16" s="98"/>
      <c r="G16" s="9"/>
      <c r="H16" s="10"/>
      <c r="I16" s="10"/>
    </row>
    <row r="17" spans="1:9" ht="16.5" thickBot="1">
      <c r="A17" s="77" t="s">
        <v>8</v>
      </c>
      <c r="B17" s="11"/>
      <c r="C17" s="12"/>
      <c r="D17" s="12"/>
      <c r="E17" s="12"/>
      <c r="F17" s="99">
        <f>SUM(F12:F16)</f>
        <v>-115000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28" t="s">
        <v>31</v>
      </c>
      <c r="C21" s="15"/>
      <c r="G21" s="10"/>
      <c r="H21" s="10"/>
      <c r="I21" s="10"/>
    </row>
    <row r="22" spans="1:9">
      <c r="A22" s="129" t="s">
        <v>4</v>
      </c>
      <c r="B22" s="129" t="s">
        <v>5</v>
      </c>
      <c r="C22" s="131" t="s">
        <v>6</v>
      </c>
      <c r="D22" s="134"/>
      <c r="E22" s="136"/>
      <c r="F22" s="129" t="s">
        <v>24</v>
      </c>
      <c r="G22" s="10"/>
      <c r="H22" s="10"/>
      <c r="I22" s="10"/>
    </row>
    <row r="23" spans="1:9" ht="15.75" thickBot="1">
      <c r="A23" s="130"/>
      <c r="B23" s="130"/>
      <c r="C23" s="132"/>
      <c r="D23" s="135"/>
      <c r="E23" s="137"/>
      <c r="F23" s="130" t="s">
        <v>7</v>
      </c>
      <c r="G23" s="10"/>
      <c r="H23" s="10"/>
      <c r="I23" s="10"/>
    </row>
    <row r="24" spans="1:9" ht="15.75">
      <c r="A24" s="49">
        <v>3639</v>
      </c>
      <c r="B24" s="49">
        <v>5166</v>
      </c>
      <c r="C24" s="138" t="s">
        <v>33</v>
      </c>
      <c r="D24" s="139"/>
      <c r="E24" s="140"/>
      <c r="F24" s="45">
        <v>15000</v>
      </c>
      <c r="G24" s="10"/>
      <c r="H24" s="10"/>
      <c r="I24" s="10"/>
    </row>
    <row r="25" spans="1:9" ht="15.75">
      <c r="A25" s="100">
        <v>3639</v>
      </c>
      <c r="B25" s="100">
        <v>5171</v>
      </c>
      <c r="C25" s="80" t="s">
        <v>34</v>
      </c>
      <c r="D25" s="81"/>
      <c r="E25" s="82"/>
      <c r="F25" s="60">
        <v>7000</v>
      </c>
      <c r="G25" s="10"/>
      <c r="H25" s="10"/>
      <c r="I25" s="10"/>
    </row>
    <row r="26" spans="1:9" ht="15.75">
      <c r="A26" s="100">
        <v>3639</v>
      </c>
      <c r="B26" s="100">
        <v>5169</v>
      </c>
      <c r="C26" s="80" t="s">
        <v>35</v>
      </c>
      <c r="D26" s="81"/>
      <c r="E26" s="82"/>
      <c r="F26" s="60">
        <v>8000</v>
      </c>
      <c r="G26" s="10"/>
      <c r="H26" s="10"/>
      <c r="I26" s="10"/>
    </row>
    <row r="27" spans="1:9" ht="15.75" customHeight="1">
      <c r="A27" s="48">
        <v>3639</v>
      </c>
      <c r="B27" s="50">
        <v>5169</v>
      </c>
      <c r="C27" s="123" t="s">
        <v>36</v>
      </c>
      <c r="D27" s="124"/>
      <c r="E27" s="125"/>
      <c r="F27" s="60">
        <v>65000</v>
      </c>
      <c r="G27" s="10"/>
      <c r="H27" s="10"/>
      <c r="I27" s="10"/>
    </row>
    <row r="28" spans="1:9" ht="15.75" customHeight="1" thickBot="1">
      <c r="A28" s="46">
        <v>3639</v>
      </c>
      <c r="B28" s="46">
        <v>5139</v>
      </c>
      <c r="C28" s="101" t="s">
        <v>37</v>
      </c>
      <c r="D28" s="102"/>
      <c r="E28" s="103"/>
      <c r="F28" s="59">
        <v>20000</v>
      </c>
      <c r="G28" s="10"/>
      <c r="H28" s="10"/>
      <c r="I28" s="10"/>
    </row>
    <row r="29" spans="1:9" ht="16.5" thickBot="1">
      <c r="A29" s="55" t="s">
        <v>8</v>
      </c>
      <c r="B29" s="47"/>
      <c r="C29" s="56"/>
      <c r="D29" s="57"/>
      <c r="E29" s="57"/>
      <c r="F29" s="58">
        <f>SUM(F24:F28)</f>
        <v>115000</v>
      </c>
    </row>
    <row r="30" spans="1:9" ht="15.75">
      <c r="C30" s="16"/>
      <c r="D30" s="16"/>
      <c r="E30" s="16"/>
      <c r="F30" s="44"/>
    </row>
    <row r="31" spans="1:9" ht="15.75">
      <c r="A31" s="42"/>
      <c r="B31" s="43"/>
      <c r="C31" s="43"/>
      <c r="D31" s="43"/>
      <c r="E31" s="43"/>
      <c r="F31" s="44"/>
    </row>
    <row r="32" spans="1:9" ht="15.75">
      <c r="A32" s="42" t="s">
        <v>9</v>
      </c>
      <c r="B32" s="43"/>
      <c r="C32" s="23" t="s">
        <v>28</v>
      </c>
      <c r="D32" s="43"/>
      <c r="E32" s="43"/>
      <c r="F32" s="44"/>
    </row>
    <row r="33" spans="1:6">
      <c r="C33" s="23">
        <v>43710</v>
      </c>
      <c r="E33" s="16"/>
    </row>
    <row r="34" spans="1:6">
      <c r="A34" t="s">
        <v>10</v>
      </c>
      <c r="C34" s="22" t="s">
        <v>40</v>
      </c>
    </row>
    <row r="35" spans="1:6" ht="15.75" thickBot="1">
      <c r="C35" s="22"/>
    </row>
    <row r="36" spans="1:6" ht="15.75" thickBot="1">
      <c r="C36" s="16"/>
      <c r="D36" s="67" t="s">
        <v>32</v>
      </c>
      <c r="E36" s="16"/>
    </row>
    <row r="37" spans="1:6">
      <c r="A37" s="68" t="s">
        <v>11</v>
      </c>
      <c r="B37" s="90"/>
      <c r="C37" s="83">
        <v>42839000</v>
      </c>
      <c r="D37" s="40"/>
      <c r="E37" s="69">
        <f>SUM(C37:D37)</f>
        <v>42839000</v>
      </c>
    </row>
    <row r="38" spans="1:6">
      <c r="A38" s="70" t="s">
        <v>12</v>
      </c>
      <c r="B38" s="91"/>
      <c r="C38" s="84">
        <v>-500000</v>
      </c>
      <c r="D38" s="34"/>
      <c r="E38" s="71">
        <f>SUM(C38:D38)</f>
        <v>-500000</v>
      </c>
    </row>
    <row r="39" spans="1:6" ht="15.75" thickBot="1">
      <c r="A39" s="72" t="s">
        <v>13</v>
      </c>
      <c r="B39" s="92"/>
      <c r="C39" s="85">
        <f>SUM(C36:C38)</f>
        <v>42339000</v>
      </c>
      <c r="D39" s="35">
        <f>SUM(D37:D38)</f>
        <v>0</v>
      </c>
      <c r="E39" s="73">
        <f>SUM(E36:E38)</f>
        <v>42339000</v>
      </c>
    </row>
    <row r="40" spans="1:6" ht="15.75" thickBot="1">
      <c r="A40" s="17" t="s">
        <v>18</v>
      </c>
      <c r="B40" s="93"/>
      <c r="C40" s="86">
        <v>7040000</v>
      </c>
      <c r="D40" s="36"/>
      <c r="E40" s="74">
        <f>SUM(C40:D40)</f>
        <v>7040000</v>
      </c>
      <c r="F40" s="24"/>
    </row>
    <row r="41" spans="1:6" ht="15.75" customHeight="1" thickBot="1">
      <c r="A41" s="94"/>
      <c r="B41" s="95"/>
      <c r="C41" s="21"/>
      <c r="D41" s="37"/>
      <c r="E41" s="24"/>
    </row>
    <row r="42" spans="1:6" ht="15.75" customHeight="1">
      <c r="A42" s="61" t="s">
        <v>27</v>
      </c>
      <c r="B42" s="90"/>
      <c r="C42" s="83">
        <v>47603000</v>
      </c>
      <c r="D42" s="40">
        <v>40000</v>
      </c>
      <c r="E42" s="62">
        <f>SUM(C42:D42)</f>
        <v>47643000</v>
      </c>
    </row>
    <row r="43" spans="1:6" ht="15.75" customHeight="1">
      <c r="A43" s="63" t="s">
        <v>14</v>
      </c>
      <c r="B43" s="91"/>
      <c r="C43" s="87">
        <v>-500000</v>
      </c>
      <c r="D43" s="38"/>
      <c r="E43" s="64">
        <f>SUM(C43:D43)</f>
        <v>-500000</v>
      </c>
    </row>
    <row r="44" spans="1:6" ht="15.75" thickBot="1">
      <c r="A44" s="65" t="s">
        <v>26</v>
      </c>
      <c r="B44" s="96"/>
      <c r="C44" s="88">
        <v>2276000</v>
      </c>
      <c r="D44" s="79">
        <v>-40000</v>
      </c>
      <c r="E44" s="66">
        <f>SUM(C44:D44)</f>
        <v>2236000</v>
      </c>
    </row>
    <row r="45" spans="1:6" ht="15.75" customHeight="1" thickBot="1">
      <c r="A45" s="17" t="s">
        <v>15</v>
      </c>
      <c r="B45" s="97"/>
      <c r="C45" s="89">
        <f>SUM(C42:C44)</f>
        <v>49379000</v>
      </c>
      <c r="D45" s="39">
        <f>SUM(D42:D44)</f>
        <v>0</v>
      </c>
      <c r="E45" s="33">
        <f>SUM(E42:E44)</f>
        <v>49379000</v>
      </c>
    </row>
    <row r="46" spans="1:6" ht="15.75" customHeight="1">
      <c r="C46" s="18"/>
    </row>
    <row r="47" spans="1:6" ht="15" customHeight="1"/>
    <row r="48" spans="1:6">
      <c r="A48" s="19" t="s">
        <v>16</v>
      </c>
      <c r="B48" s="19"/>
      <c r="C48" s="19"/>
      <c r="E48" s="51"/>
      <c r="F48" s="52"/>
    </row>
    <row r="49" spans="1:6" ht="15.75" customHeight="1">
      <c r="A49" s="19" t="s">
        <v>17</v>
      </c>
      <c r="B49" s="20">
        <v>43712</v>
      </c>
      <c r="C49" s="19"/>
      <c r="E49" s="51"/>
      <c r="F49" s="52"/>
    </row>
    <row r="50" spans="1:6" ht="15" customHeight="1">
      <c r="E50" s="51"/>
      <c r="F50" s="52"/>
    </row>
    <row r="51" spans="1:6">
      <c r="A51" s="32" t="s">
        <v>21</v>
      </c>
      <c r="C51" s="24">
        <f>SUM(E39,E40)</f>
        <v>49379000</v>
      </c>
      <c r="E51" s="53"/>
      <c r="F51" s="54"/>
    </row>
    <row r="52" spans="1:6">
      <c r="A52" s="32" t="s">
        <v>22</v>
      </c>
      <c r="C52" s="24">
        <f>SUM(E45)</f>
        <v>49379000</v>
      </c>
    </row>
  </sheetData>
  <sortState ref="A23:F27">
    <sortCondition ref="A23"/>
  </sortState>
  <mergeCells count="12">
    <mergeCell ref="C27:E27"/>
    <mergeCell ref="C12:E12"/>
    <mergeCell ref="F10:F11"/>
    <mergeCell ref="A10:A11"/>
    <mergeCell ref="B10:B11"/>
    <mergeCell ref="C10:E11"/>
    <mergeCell ref="A22:A23"/>
    <mergeCell ref="B22:B23"/>
    <mergeCell ref="C22:E23"/>
    <mergeCell ref="F22:F23"/>
    <mergeCell ref="C16:E16"/>
    <mergeCell ref="C24:E24"/>
  </mergeCells>
  <pageMargins left="0.7" right="0.7" top="0.78740157499999996" bottom="0.78740157499999996" header="0.3" footer="0.3"/>
  <pageSetup paperSize="9" scale="75" orientation="portrait" r:id="rId1"/>
  <ignoredErrors>
    <ignoredError sqref="D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2019-09-04T09:26:05Z</cp:lastPrinted>
  <dcterms:created xsi:type="dcterms:W3CDTF">2008-02-06T15:23:18Z</dcterms:created>
  <dcterms:modified xsi:type="dcterms:W3CDTF">2019-09-04T11:18:01Z</dcterms:modified>
</cp:coreProperties>
</file>