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F60" i="1" l="1"/>
  <c r="F59" i="1"/>
  <c r="F58" i="1"/>
  <c r="F57" i="1"/>
  <c r="F39" i="1" l="1"/>
  <c r="D54" i="1" l="1"/>
  <c r="F14" i="1" l="1"/>
  <c r="C54" i="1" l="1"/>
  <c r="E48" i="1"/>
  <c r="E53" i="1"/>
  <c r="C49" i="1"/>
  <c r="E50" i="1"/>
  <c r="E47" i="1" l="1"/>
  <c r="E49" i="1" s="1"/>
  <c r="C60" i="1" s="1"/>
  <c r="E52" i="1"/>
  <c r="E54" i="1" s="1"/>
  <c r="C61" i="1" s="1"/>
  <c r="D49" i="1" l="1"/>
</calcChain>
</file>

<file path=xl/sharedStrings.xml><?xml version="1.0" encoding="utf-8"?>
<sst xmlns="http://schemas.openxmlformats.org/spreadsheetml/2006/main" count="76" uniqueCount="50">
  <si>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</si>
  <si>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</si>
  <si>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</si>
  <si>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</si>
  <si>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</si>
  <si>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</si>
  <si>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</si>
  <si>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</si>
  <si>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</si>
  <si>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</si>
  <si>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</si>
  <si>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</si>
  <si>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</si>
  <si>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</si>
  <si>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</si>
  <si>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</si>
  <si>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</si>
  <si>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</si>
  <si>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</si>
  <si>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</si>
  <si>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</si>
  <si>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</si>
  <si>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</si>
  <si>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</si>
  <si>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</si>
  <si>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Zastupitelstvo Mob Stará Bělá</t>
  </si>
  <si>
    <t>snižuje rozpočtová rezerva</t>
  </si>
  <si>
    <t>Rozpočtová rezerva - na granty</t>
  </si>
  <si>
    <t>zvyšují se výdaje rozpočtu</t>
  </si>
  <si>
    <t>5XXX</t>
  </si>
  <si>
    <t>Ostatní tělovýchovná činnost - neinvestiční dotace (granty)</t>
  </si>
  <si>
    <t>* Blue Volley Ostrava, z. s.</t>
  </si>
  <si>
    <t>* FK Stará Bělá, z. s.</t>
  </si>
  <si>
    <t>(TVC)</t>
  </si>
  <si>
    <t>(JAK)</t>
  </si>
  <si>
    <t>* TJ Sokol Stará Bělá z. s.</t>
  </si>
  <si>
    <t>* AVZO Stará Bělá, p. s.</t>
  </si>
  <si>
    <t>Ostatní zájmová činnost a rekreace  - neinvestiční dotace (granty)</t>
  </si>
  <si>
    <t xml:space="preserve">* Jezdecký klub Baník Ostrava </t>
  </si>
  <si>
    <t>* Orel Jednota Stará Bělá</t>
  </si>
  <si>
    <t>* Junák - český skaut Stará Bělá</t>
  </si>
  <si>
    <t>* Lyžařský klub Kutáč, z. s.</t>
  </si>
  <si>
    <t>* Spolek rodičů - Dětský úsměv</t>
  </si>
  <si>
    <t>Požární ochrana - dobrovolná část - neinvestiční dotace (granty)</t>
  </si>
  <si>
    <t>* Sbor dobrovolných hasičů Stará Bělá</t>
  </si>
  <si>
    <t>Zvýšení v Kč</t>
  </si>
  <si>
    <t>Snížení v Kč</t>
  </si>
  <si>
    <t>(+-)</t>
  </si>
  <si>
    <t>RO 15 - 2019</t>
  </si>
  <si>
    <t>0043/ZMOB-SB/1822/3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</si>
</sst>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i/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 CE"/>
      <charset val="238"/>
    </font>
    <font>
      <i/>
      <sz val="11"/>
      <color theme="1"/>
      <name val="Calibri"/>
      <family val="2"/>
      <charset val="238"/>
      <scheme val="minor"/>
    </font>
    <font>
      <i/>
      <sz val="9"/>
      <name val="Arial CE"/>
      <family val="2"/>
      <charset val="238"/>
    </font>
    <font>
      <b/>
      <sz val="12"/>
      <color rgb="FFFF0000"/>
      <name val="Arial CE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3" fillId="0" borderId="0" xfId="0" applyFont="1"/>
    <xf numFmtId="0" fontId="0" fillId="0" borderId="15" xfId="0" applyBorder="1"/>
    <xf numFmtId="0" fontId="0" fillId="0" borderId="16" xfId="0" applyBorder="1"/>
    <xf numFmtId="3" fontId="15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6" fillId="0" borderId="15" xfId="0" applyNumberFormat="1" applyFont="1" applyBorder="1" applyAlignment="1">
      <alignment shrinkToFit="1"/>
    </xf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21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25" fillId="0" borderId="18" xfId="0" applyFont="1" applyBorder="1"/>
    <xf numFmtId="0" fontId="25" fillId="0" borderId="20" xfId="0" applyFont="1" applyBorder="1"/>
    <xf numFmtId="0" fontId="14" fillId="0" borderId="9" xfId="0" applyFont="1" applyBorder="1" applyAlignment="1">
      <alignment horizontal="center"/>
    </xf>
    <xf numFmtId="3" fontId="16" fillId="0" borderId="26" xfId="0" applyNumberFormat="1" applyFont="1" applyBorder="1"/>
    <xf numFmtId="3" fontId="16" fillId="0" borderId="26" xfId="0" applyNumberFormat="1" applyFont="1" applyBorder="1" applyAlignment="1">
      <alignment shrinkToFit="1"/>
    </xf>
    <xf numFmtId="3" fontId="17" fillId="0" borderId="16" xfId="0" applyNumberFormat="1" applyFont="1" applyBorder="1"/>
    <xf numFmtId="3" fontId="6" fillId="0" borderId="16" xfId="0" applyNumberFormat="1" applyFont="1" applyBorder="1"/>
    <xf numFmtId="3" fontId="16" fillId="0" borderId="17" xfId="0" applyNumberFormat="1" applyFont="1" applyBorder="1"/>
    <xf numFmtId="3" fontId="0" fillId="0" borderId="27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3" fillId="0" borderId="28" xfId="0" applyFont="1" applyBorder="1"/>
    <xf numFmtId="3" fontId="6" fillId="0" borderId="28" xfId="0" applyNumberFormat="1" applyFont="1" applyBorder="1"/>
    <xf numFmtId="3" fontId="16" fillId="0" borderId="9" xfId="0" applyNumberFormat="1" applyFont="1" applyBorder="1"/>
    <xf numFmtId="0" fontId="0" fillId="0" borderId="25" xfId="0" applyBorder="1"/>
    <xf numFmtId="3" fontId="0" fillId="0" borderId="28" xfId="0" applyNumberFormat="1" applyBorder="1"/>
    <xf numFmtId="3" fontId="9" fillId="0" borderId="9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8" fillId="0" borderId="25" xfId="0" applyNumberFormat="1" applyFont="1" applyFill="1" applyBorder="1" applyAlignment="1">
      <alignment horizontal="right"/>
    </xf>
    <xf numFmtId="0" fontId="26" fillId="0" borderId="23" xfId="0" applyFont="1" applyFill="1" applyBorder="1" applyAlignment="1">
      <alignment horizontal="left"/>
    </xf>
    <xf numFmtId="0" fontId="22" fillId="4" borderId="0" xfId="0" applyFont="1" applyFill="1" applyAlignment="1">
      <alignment horizontal="center"/>
    </xf>
    <xf numFmtId="0" fontId="28" fillId="0" borderId="9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27" fillId="0" borderId="13" xfId="0" applyFont="1" applyFill="1" applyBorder="1" applyAlignment="1">
      <alignment horizontal="left"/>
    </xf>
    <xf numFmtId="0" fontId="29" fillId="0" borderId="6" xfId="0" applyFont="1" applyFill="1" applyBorder="1" applyAlignment="1">
      <alignment horizontal="left"/>
    </xf>
    <xf numFmtId="0" fontId="0" fillId="0" borderId="30" xfId="0" applyBorder="1"/>
    <xf numFmtId="0" fontId="30" fillId="0" borderId="30" xfId="0" applyFont="1" applyBorder="1"/>
    <xf numFmtId="0" fontId="29" fillId="0" borderId="31" xfId="0" applyFont="1" applyFill="1" applyBorder="1" applyAlignment="1">
      <alignment horizontal="left"/>
    </xf>
    <xf numFmtId="0" fontId="0" fillId="0" borderId="32" xfId="0" applyBorder="1"/>
    <xf numFmtId="0" fontId="30" fillId="0" borderId="32" xfId="0" applyFont="1" applyBorder="1"/>
    <xf numFmtId="0" fontId="29" fillId="0" borderId="34" xfId="0" applyFont="1" applyFill="1" applyBorder="1" applyAlignment="1">
      <alignment horizontal="left"/>
    </xf>
    <xf numFmtId="0" fontId="29" fillId="0" borderId="36" xfId="0" applyFont="1" applyFill="1" applyBorder="1" applyAlignment="1">
      <alignment horizontal="left"/>
    </xf>
    <xf numFmtId="0" fontId="0" fillId="0" borderId="37" xfId="0" applyBorder="1"/>
    <xf numFmtId="0" fontId="30" fillId="0" borderId="32" xfId="0" applyFont="1" applyBorder="1" applyAlignment="1">
      <alignment horizontal="center"/>
    </xf>
    <xf numFmtId="0" fontId="30" fillId="0" borderId="30" xfId="0" applyFont="1" applyBorder="1" applyAlignment="1">
      <alignment horizontal="center"/>
    </xf>
    <xf numFmtId="0" fontId="30" fillId="0" borderId="30" xfId="0" applyFont="1" applyFill="1" applyBorder="1" applyAlignment="1">
      <alignment horizontal="center"/>
    </xf>
    <xf numFmtId="0" fontId="30" fillId="0" borderId="37" xfId="0" applyFont="1" applyFill="1" applyBorder="1" applyAlignment="1">
      <alignment horizontal="center"/>
    </xf>
    <xf numFmtId="0" fontId="0" fillId="0" borderId="39" xfId="0" applyBorder="1"/>
    <xf numFmtId="0" fontId="29" fillId="0" borderId="40" xfId="0" applyFont="1" applyFill="1" applyBorder="1" applyAlignment="1">
      <alignment horizontal="left"/>
    </xf>
    <xf numFmtId="0" fontId="30" fillId="0" borderId="39" xfId="0" applyFont="1" applyFill="1" applyBorder="1" applyAlignment="1">
      <alignment horizontal="center"/>
    </xf>
    <xf numFmtId="0" fontId="0" fillId="0" borderId="7" xfId="0" applyBorder="1" applyAlignment="1">
      <alignment horizontal="left"/>
    </xf>
    <xf numFmtId="0" fontId="30" fillId="0" borderId="0" xfId="0" applyFont="1" applyBorder="1" applyAlignment="1">
      <alignment horizontal="center"/>
    </xf>
    <xf numFmtId="0" fontId="31" fillId="0" borderId="13" xfId="0" applyFont="1" applyFill="1" applyBorder="1" applyAlignment="1">
      <alignment horizontal="left"/>
    </xf>
    <xf numFmtId="0" fontId="30" fillId="0" borderId="42" xfId="0" applyFont="1" applyBorder="1"/>
    <xf numFmtId="3" fontId="8" fillId="3" borderId="33" xfId="0" applyNumberFormat="1" applyFont="1" applyFill="1" applyBorder="1" applyAlignment="1">
      <alignment horizontal="right"/>
    </xf>
    <xf numFmtId="3" fontId="8" fillId="3" borderId="35" xfId="0" applyNumberFormat="1" applyFont="1" applyFill="1" applyBorder="1" applyAlignment="1">
      <alignment horizontal="right"/>
    </xf>
    <xf numFmtId="3" fontId="8" fillId="3" borderId="41" xfId="0" applyNumberFormat="1" applyFont="1" applyFill="1" applyBorder="1" applyAlignment="1">
      <alignment horizontal="right"/>
    </xf>
    <xf numFmtId="3" fontId="8" fillId="3" borderId="38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/>
    </xf>
    <xf numFmtId="3" fontId="8" fillId="3" borderId="14" xfId="0" applyNumberFormat="1" applyFont="1" applyFill="1" applyBorder="1" applyAlignment="1">
      <alignment horizontal="right"/>
    </xf>
    <xf numFmtId="3" fontId="8" fillId="3" borderId="43" xfId="0" applyNumberFormat="1" applyFont="1" applyFill="1" applyBorder="1" applyAlignment="1">
      <alignment horizontal="right"/>
    </xf>
    <xf numFmtId="3" fontId="8" fillId="3" borderId="25" xfId="0" applyNumberFormat="1" applyFont="1" applyFill="1" applyBorder="1" applyAlignment="1">
      <alignment horizontal="right"/>
    </xf>
    <xf numFmtId="3" fontId="32" fillId="0" borderId="21" xfId="0" applyNumberFormat="1" applyFont="1" applyFill="1" applyBorder="1" applyAlignment="1">
      <alignment horizontal="right"/>
    </xf>
    <xf numFmtId="0" fontId="30" fillId="0" borderId="38" xfId="0" applyFont="1" applyBorder="1" applyAlignment="1">
      <alignment horizontal="center"/>
    </xf>
    <xf numFmtId="0" fontId="26" fillId="4" borderId="2" xfId="0" applyFont="1" applyFill="1" applyBorder="1" applyAlignment="1">
      <alignment horizontal="left"/>
    </xf>
    <xf numFmtId="0" fontId="0" fillId="4" borderId="3" xfId="0" applyFill="1" applyBorder="1"/>
    <xf numFmtId="3" fontId="8" fillId="4" borderId="1" xfId="0" applyNumberFormat="1" applyFont="1" applyFill="1" applyBorder="1" applyAlignment="1">
      <alignment horizontal="right"/>
    </xf>
    <xf numFmtId="0" fontId="26" fillId="4" borderId="10" xfId="0" applyFont="1" applyFill="1" applyBorder="1" applyAlignment="1">
      <alignment horizontal="left"/>
    </xf>
    <xf numFmtId="0" fontId="0" fillId="4" borderId="11" xfId="0" applyFill="1" applyBorder="1"/>
    <xf numFmtId="3" fontId="8" fillId="4" borderId="9" xfId="0" applyNumberFormat="1" applyFont="1" applyFill="1" applyBorder="1" applyAlignment="1">
      <alignment horizontal="right"/>
    </xf>
    <xf numFmtId="0" fontId="31" fillId="0" borderId="31" xfId="0" applyFont="1" applyFill="1" applyBorder="1" applyAlignment="1">
      <alignment horizontal="left"/>
    </xf>
    <xf numFmtId="0" fontId="30" fillId="0" borderId="33" xfId="0" applyFont="1" applyBorder="1" applyAlignment="1">
      <alignment horizontal="center"/>
    </xf>
    <xf numFmtId="0" fontId="31" fillId="0" borderId="34" xfId="0" applyFont="1" applyFill="1" applyBorder="1" applyAlignment="1">
      <alignment horizontal="left"/>
    </xf>
    <xf numFmtId="0" fontId="30" fillId="0" borderId="35" xfId="0" applyFont="1" applyBorder="1" applyAlignment="1">
      <alignment horizontal="center"/>
    </xf>
    <xf numFmtId="0" fontId="30" fillId="0" borderId="35" xfId="0" applyFont="1" applyFill="1" applyBorder="1" applyAlignment="1">
      <alignment horizontal="center"/>
    </xf>
    <xf numFmtId="0" fontId="30" fillId="0" borderId="41" xfId="0" applyFont="1" applyFill="1" applyBorder="1" applyAlignment="1">
      <alignment horizontal="center"/>
    </xf>
    <xf numFmtId="3" fontId="0" fillId="0" borderId="33" xfId="0" applyNumberFormat="1" applyBorder="1"/>
    <xf numFmtId="3" fontId="0" fillId="0" borderId="35" xfId="0" applyNumberFormat="1" applyBorder="1"/>
    <xf numFmtId="3" fontId="0" fillId="0" borderId="41" xfId="0" applyNumberFormat="1" applyBorder="1"/>
    <xf numFmtId="0" fontId="28" fillId="0" borderId="44" xfId="0" applyFont="1" applyBorder="1"/>
    <xf numFmtId="3" fontId="28" fillId="0" borderId="45" xfId="0" applyNumberFormat="1" applyFont="1" applyBorder="1"/>
    <xf numFmtId="0" fontId="0" fillId="0" borderId="31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40" xfId="0" applyBorder="1" applyAlignment="1">
      <alignment horizontal="center"/>
    </xf>
    <xf numFmtId="3" fontId="16" fillId="0" borderId="28" xfId="0" applyNumberFormat="1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1" fillId="0" borderId="6" xfId="0" applyFont="1" applyFill="1" applyBorder="1" applyAlignment="1">
      <alignment horizontal="left"/>
    </xf>
    <xf numFmtId="0" fontId="30" fillId="0" borderId="7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tabSelected="1" topLeftCell="A34" zoomScaleNormal="100" workbookViewId="0">
      <selection activeCell="I54" sqref="I54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20" customWidth="1"/>
    <col min="5" max="5" width="22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40" t="s">
        <v>0</v>
      </c>
      <c r="B1" s="41"/>
      <c r="C1" s="41"/>
      <c r="D1" s="41"/>
      <c r="E1" s="41"/>
      <c r="F1" s="41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42" t="s">
        <v>20</v>
      </c>
      <c r="B3" s="3"/>
      <c r="C3" s="3"/>
      <c r="D3" s="73">
        <v>15</v>
      </c>
      <c r="E3" s="44" t="s">
        <v>21</v>
      </c>
      <c r="F3" s="45">
        <v>2019</v>
      </c>
    </row>
    <row r="4" spans="1:9" ht="22.5">
      <c r="A4" s="6"/>
      <c r="B4" s="3"/>
      <c r="C4" s="3"/>
      <c r="D4" s="4"/>
      <c r="E4" s="5"/>
    </row>
    <row r="5" spans="1:9">
      <c r="A5" s="46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43" t="s">
        <v>26</v>
      </c>
    </row>
    <row r="10" spans="1:9">
      <c r="A10" s="130" t="s">
        <v>4</v>
      </c>
      <c r="B10" s="130" t="s">
        <v>5</v>
      </c>
      <c r="C10" s="132" t="s">
        <v>6</v>
      </c>
      <c r="D10" s="133"/>
      <c r="E10" s="134"/>
      <c r="F10" s="130" t="s">
        <v>46</v>
      </c>
      <c r="G10" s="9"/>
    </row>
    <row r="11" spans="1:9" ht="15.75" thickBot="1">
      <c r="A11" s="131"/>
      <c r="B11" s="131"/>
      <c r="C11" s="135"/>
      <c r="D11" s="136"/>
      <c r="E11" s="137"/>
      <c r="F11" s="131" t="s">
        <v>7</v>
      </c>
      <c r="G11" s="9"/>
      <c r="H11" s="10"/>
      <c r="I11" s="10"/>
    </row>
    <row r="12" spans="1:9" ht="15.75">
      <c r="A12" s="48">
        <v>6409</v>
      </c>
      <c r="B12" s="49">
        <v>5909</v>
      </c>
      <c r="C12" s="72" t="s">
        <v>27</v>
      </c>
      <c r="D12" s="49"/>
      <c r="E12" s="50"/>
      <c r="F12" s="107">
        <v>-300000</v>
      </c>
      <c r="G12" s="9"/>
      <c r="H12" s="10"/>
      <c r="I12" s="10"/>
    </row>
    <row r="13" spans="1:9" ht="18" thickBot="1">
      <c r="A13" s="51"/>
      <c r="B13" s="52"/>
      <c r="C13" s="78"/>
      <c r="D13" s="53"/>
      <c r="E13" s="54"/>
      <c r="F13" s="71"/>
      <c r="G13" s="9"/>
      <c r="H13" s="10"/>
      <c r="I13" s="10"/>
    </row>
    <row r="14" spans="1:9" ht="16.5" thickBot="1">
      <c r="A14" s="74" t="s">
        <v>8</v>
      </c>
      <c r="B14" s="11"/>
      <c r="C14" s="12"/>
      <c r="D14" s="13"/>
      <c r="E14" s="14"/>
      <c r="F14" s="15">
        <f>SUM(F12:F13)</f>
        <v>-300000</v>
      </c>
      <c r="G14" s="10"/>
      <c r="H14" s="10"/>
      <c r="I14" s="10"/>
    </row>
    <row r="15" spans="1:9">
      <c r="A15" s="16"/>
      <c r="F15" s="17"/>
      <c r="G15" s="10"/>
      <c r="H15" s="10"/>
      <c r="I15" s="10"/>
    </row>
    <row r="16" spans="1:9">
      <c r="A16" s="8" t="s">
        <v>24</v>
      </c>
      <c r="C16" s="18"/>
      <c r="G16" s="10"/>
      <c r="H16" s="10"/>
      <c r="I16" s="10"/>
    </row>
    <row r="17" spans="1:9">
      <c r="A17" s="8"/>
      <c r="C17" s="18"/>
      <c r="G17" s="10"/>
      <c r="H17" s="10"/>
      <c r="I17" s="10"/>
    </row>
    <row r="18" spans="1:9" ht="15.75" thickBot="1">
      <c r="A18" s="43" t="s">
        <v>28</v>
      </c>
      <c r="C18" s="18"/>
      <c r="G18" s="10"/>
      <c r="H18" s="10"/>
      <c r="I18" s="10"/>
    </row>
    <row r="19" spans="1:9">
      <c r="A19" s="130" t="s">
        <v>4</v>
      </c>
      <c r="B19" s="130" t="s">
        <v>5</v>
      </c>
      <c r="C19" s="132" t="s">
        <v>6</v>
      </c>
      <c r="D19" s="133"/>
      <c r="E19" s="134"/>
      <c r="F19" s="130" t="s">
        <v>45</v>
      </c>
      <c r="G19" s="10"/>
      <c r="H19" s="10"/>
      <c r="I19" s="10"/>
    </row>
    <row r="20" spans="1:9" ht="15.75" thickBot="1">
      <c r="A20" s="131"/>
      <c r="B20" s="131"/>
      <c r="C20" s="135"/>
      <c r="D20" s="136"/>
      <c r="E20" s="137"/>
      <c r="F20" s="131" t="s">
        <v>7</v>
      </c>
      <c r="G20" s="10"/>
      <c r="H20" s="10"/>
      <c r="I20" s="10"/>
    </row>
    <row r="21" spans="1:9" ht="16.5" thickBot="1">
      <c r="A21" s="130">
        <v>3419</v>
      </c>
      <c r="B21" s="130" t="s">
        <v>29</v>
      </c>
      <c r="C21" s="109" t="s">
        <v>30</v>
      </c>
      <c r="D21" s="110"/>
      <c r="E21" s="110"/>
      <c r="F21" s="111"/>
      <c r="G21" s="10"/>
      <c r="H21" s="10"/>
      <c r="I21" s="10"/>
    </row>
    <row r="22" spans="1:9" ht="15.75">
      <c r="A22" s="140"/>
      <c r="B22" s="141"/>
      <c r="C22" s="82" t="s">
        <v>31</v>
      </c>
      <c r="D22" s="83"/>
      <c r="E22" s="88" t="s">
        <v>33</v>
      </c>
      <c r="F22" s="99">
        <v>4200</v>
      </c>
      <c r="G22" s="10"/>
      <c r="H22" s="10"/>
      <c r="I22" s="10"/>
    </row>
    <row r="23" spans="1:9" ht="15.75">
      <c r="A23" s="140"/>
      <c r="B23" s="141"/>
      <c r="C23" s="85" t="s">
        <v>32</v>
      </c>
      <c r="D23" s="80"/>
      <c r="E23" s="89" t="s">
        <v>34</v>
      </c>
      <c r="F23" s="100">
        <v>10000</v>
      </c>
      <c r="G23" s="10"/>
      <c r="H23" s="10"/>
      <c r="I23" s="10"/>
    </row>
    <row r="24" spans="1:9" ht="15.75">
      <c r="A24" s="140"/>
      <c r="B24" s="141"/>
      <c r="C24" s="85" t="s">
        <v>32</v>
      </c>
      <c r="D24" s="80"/>
      <c r="E24" s="89" t="s">
        <v>33</v>
      </c>
      <c r="F24" s="100">
        <v>85200</v>
      </c>
      <c r="G24" s="10"/>
      <c r="H24" s="10"/>
      <c r="I24" s="10"/>
    </row>
    <row r="25" spans="1:9" ht="15.75">
      <c r="A25" s="140"/>
      <c r="B25" s="141"/>
      <c r="C25" s="85" t="s">
        <v>35</v>
      </c>
      <c r="D25" s="80"/>
      <c r="E25" s="90" t="s">
        <v>33</v>
      </c>
      <c r="F25" s="100">
        <v>54300</v>
      </c>
      <c r="G25" s="10"/>
      <c r="H25" s="10"/>
      <c r="I25" s="10"/>
    </row>
    <row r="26" spans="1:9" ht="15.75">
      <c r="A26" s="140"/>
      <c r="B26" s="141"/>
      <c r="C26" s="85" t="s">
        <v>35</v>
      </c>
      <c r="D26" s="80"/>
      <c r="E26" s="90" t="s">
        <v>34</v>
      </c>
      <c r="F26" s="100">
        <v>32000</v>
      </c>
      <c r="G26" s="10"/>
      <c r="H26" s="10"/>
      <c r="I26" s="10"/>
    </row>
    <row r="27" spans="1:9" ht="15.75">
      <c r="A27" s="140"/>
      <c r="B27" s="141"/>
      <c r="C27" s="93" t="s">
        <v>41</v>
      </c>
      <c r="D27" s="92"/>
      <c r="E27" s="94" t="s">
        <v>33</v>
      </c>
      <c r="F27" s="101">
        <v>11700</v>
      </c>
      <c r="G27" s="10"/>
      <c r="H27" s="10"/>
      <c r="I27" s="10"/>
    </row>
    <row r="28" spans="1:9" ht="16.5" thickBot="1">
      <c r="A28" s="131"/>
      <c r="B28" s="135"/>
      <c r="C28" s="86" t="s">
        <v>36</v>
      </c>
      <c r="D28" s="87"/>
      <c r="E28" s="91" t="s">
        <v>33</v>
      </c>
      <c r="F28" s="102">
        <v>4000</v>
      </c>
      <c r="G28" s="10"/>
      <c r="H28" s="10"/>
      <c r="I28" s="10"/>
    </row>
    <row r="29" spans="1:9" ht="16.5" thickBot="1">
      <c r="A29" s="142">
        <v>3429</v>
      </c>
      <c r="B29" s="142" t="s">
        <v>29</v>
      </c>
      <c r="C29" s="109" t="s">
        <v>37</v>
      </c>
      <c r="D29" s="110"/>
      <c r="E29" s="110"/>
      <c r="F29" s="111"/>
      <c r="G29" s="10"/>
      <c r="H29" s="10"/>
      <c r="I29" s="10"/>
    </row>
    <row r="30" spans="1:9" ht="15.75">
      <c r="A30" s="143"/>
      <c r="B30" s="145"/>
      <c r="C30" s="115" t="s">
        <v>38</v>
      </c>
      <c r="D30" s="84"/>
      <c r="E30" s="116" t="s">
        <v>34</v>
      </c>
      <c r="F30" s="103">
        <v>4800</v>
      </c>
      <c r="G30" s="10"/>
      <c r="H30" s="10"/>
      <c r="I30" s="10"/>
    </row>
    <row r="31" spans="1:9" ht="15.75">
      <c r="A31" s="143"/>
      <c r="B31" s="145"/>
      <c r="C31" s="117" t="s">
        <v>38</v>
      </c>
      <c r="D31" s="81"/>
      <c r="E31" s="118" t="s">
        <v>33</v>
      </c>
      <c r="F31" s="104">
        <v>17000</v>
      </c>
      <c r="G31" s="10"/>
      <c r="H31" s="10"/>
      <c r="I31" s="10"/>
    </row>
    <row r="32" spans="1:9" ht="15.75">
      <c r="A32" s="143"/>
      <c r="B32" s="145"/>
      <c r="C32" s="117" t="s">
        <v>39</v>
      </c>
      <c r="D32" s="81"/>
      <c r="E32" s="118" t="s">
        <v>34</v>
      </c>
      <c r="F32" s="104">
        <v>5000</v>
      </c>
      <c r="G32" s="10"/>
      <c r="H32" s="10"/>
      <c r="I32" s="10"/>
    </row>
    <row r="33" spans="1:9" ht="15.75">
      <c r="A33" s="143"/>
      <c r="B33" s="145"/>
      <c r="C33" s="117" t="s">
        <v>39</v>
      </c>
      <c r="D33" s="81"/>
      <c r="E33" s="119" t="s">
        <v>33</v>
      </c>
      <c r="F33" s="104">
        <v>12000</v>
      </c>
      <c r="G33" s="10"/>
      <c r="H33" s="10"/>
      <c r="I33" s="10"/>
    </row>
    <row r="34" spans="1:9" ht="15.75">
      <c r="A34" s="143"/>
      <c r="B34" s="145"/>
      <c r="C34" s="117" t="s">
        <v>40</v>
      </c>
      <c r="D34" s="81"/>
      <c r="E34" s="120" t="s">
        <v>34</v>
      </c>
      <c r="F34" s="104">
        <v>10000</v>
      </c>
      <c r="G34" s="10"/>
      <c r="H34" s="10"/>
      <c r="I34" s="10"/>
    </row>
    <row r="35" spans="1:9" ht="15.75">
      <c r="A35" s="143"/>
      <c r="B35" s="145"/>
      <c r="C35" s="97" t="s">
        <v>40</v>
      </c>
      <c r="D35" s="98"/>
      <c r="E35" s="119" t="s">
        <v>33</v>
      </c>
      <c r="F35" s="104">
        <v>25800</v>
      </c>
      <c r="G35" s="10"/>
      <c r="H35" s="10"/>
      <c r="I35" s="10"/>
    </row>
    <row r="36" spans="1:9" ht="15.75" customHeight="1" thickBot="1">
      <c r="A36" s="144"/>
      <c r="B36" s="146"/>
      <c r="C36" s="147" t="s">
        <v>42</v>
      </c>
      <c r="D36" s="148"/>
      <c r="E36" s="108" t="s">
        <v>34</v>
      </c>
      <c r="F36" s="105">
        <v>7000</v>
      </c>
      <c r="G36" s="10"/>
      <c r="H36" s="10"/>
      <c r="I36" s="10"/>
    </row>
    <row r="37" spans="1:9" ht="15.75" customHeight="1" thickBot="1">
      <c r="A37" s="138">
        <v>5512</v>
      </c>
      <c r="B37" s="138" t="s">
        <v>29</v>
      </c>
      <c r="C37" s="112" t="s">
        <v>43</v>
      </c>
      <c r="D37" s="113"/>
      <c r="E37" s="113"/>
      <c r="F37" s="114"/>
      <c r="G37" s="10"/>
      <c r="H37" s="10"/>
      <c r="I37" s="10"/>
    </row>
    <row r="38" spans="1:9" ht="15.75" customHeight="1" thickBot="1">
      <c r="A38" s="139"/>
      <c r="B38" s="139"/>
      <c r="C38" s="79" t="s">
        <v>44</v>
      </c>
      <c r="D38" s="95"/>
      <c r="E38" s="96" t="s">
        <v>34</v>
      </c>
      <c r="F38" s="106">
        <v>17000</v>
      </c>
      <c r="G38" s="10"/>
      <c r="H38" s="10"/>
      <c r="I38" s="10"/>
    </row>
    <row r="39" spans="1:9" ht="16.5" thickBot="1">
      <c r="A39" s="74" t="s">
        <v>8</v>
      </c>
      <c r="B39" s="19"/>
      <c r="C39" s="20"/>
      <c r="D39" s="21"/>
      <c r="E39" s="21"/>
      <c r="F39" s="15">
        <f>SUM(F22:F38)</f>
        <v>300000</v>
      </c>
    </row>
    <row r="40" spans="1:9" ht="15.75">
      <c r="C40" s="22"/>
      <c r="D40" s="22"/>
      <c r="E40" s="22"/>
      <c r="F40" s="77"/>
    </row>
    <row r="41" spans="1:9" ht="15.75">
      <c r="A41" s="75"/>
      <c r="B41" s="76"/>
      <c r="C41" s="76"/>
      <c r="D41" s="76"/>
      <c r="E41" s="76"/>
      <c r="F41" s="77"/>
    </row>
    <row r="42" spans="1:9" ht="15.75">
      <c r="A42" s="75" t="s">
        <v>9</v>
      </c>
      <c r="B42" s="76"/>
      <c r="C42" s="34" t="s">
        <v>25</v>
      </c>
      <c r="D42" s="76"/>
      <c r="E42" s="76"/>
      <c r="F42" s="77"/>
    </row>
    <row r="43" spans="1:9">
      <c r="C43" s="34">
        <v>43537</v>
      </c>
      <c r="E43" s="22"/>
    </row>
    <row r="44" spans="1:9">
      <c r="A44" t="s">
        <v>10</v>
      </c>
      <c r="C44" s="33" t="s">
        <v>49</v>
      </c>
    </row>
    <row r="45" spans="1:9" ht="15.75" thickBot="1">
      <c r="C45" s="33"/>
    </row>
    <row r="46" spans="1:9" ht="15.75" thickBot="1">
      <c r="C46" s="22"/>
      <c r="D46" s="55" t="s">
        <v>48</v>
      </c>
      <c r="E46" s="22"/>
    </row>
    <row r="47" spans="1:9">
      <c r="A47" s="23" t="s">
        <v>11</v>
      </c>
      <c r="B47" s="24"/>
      <c r="C47" s="31">
        <v>41802000</v>
      </c>
      <c r="D47" s="70"/>
      <c r="E47" s="58">
        <f>SUM(C47:D47)</f>
        <v>41802000</v>
      </c>
    </row>
    <row r="48" spans="1:9">
      <c r="A48" s="75" t="s">
        <v>12</v>
      </c>
      <c r="B48" s="24"/>
      <c r="C48" s="25">
        <v>-500000</v>
      </c>
      <c r="D48" s="64"/>
      <c r="E48" s="58">
        <f>SUM(C48:D48)</f>
        <v>-500000</v>
      </c>
    </row>
    <row r="49" spans="1:6" ht="15.75" thickBot="1">
      <c r="A49" s="35" t="s">
        <v>13</v>
      </c>
      <c r="B49" s="37"/>
      <c r="C49" s="38">
        <f>SUM(C46:C48)</f>
        <v>41302000</v>
      </c>
      <c r="D49" s="65">
        <f>SUM(D47:D48)</f>
        <v>0</v>
      </c>
      <c r="E49" s="59">
        <f>SUM(E46:E48)</f>
        <v>41302000</v>
      </c>
    </row>
    <row r="50" spans="1:6" ht="15.75" thickBot="1">
      <c r="A50" s="26" t="s">
        <v>19</v>
      </c>
      <c r="B50" s="36"/>
      <c r="C50" s="56">
        <v>6000000</v>
      </c>
      <c r="D50" s="66">
        <v>0</v>
      </c>
      <c r="E50" s="60">
        <f>SUM(C50:D50)</f>
        <v>6000000</v>
      </c>
      <c r="F50" s="39"/>
    </row>
    <row r="51" spans="1:6" ht="15.75" customHeight="1">
      <c r="C51" s="32"/>
      <c r="D51" s="67"/>
      <c r="E51" s="39"/>
    </row>
    <row r="52" spans="1:6" ht="15.75" customHeight="1">
      <c r="A52" s="23" t="s">
        <v>14</v>
      </c>
      <c r="B52" s="24"/>
      <c r="C52" s="31">
        <v>47802000</v>
      </c>
      <c r="D52" s="129" t="s">
        <v>47</v>
      </c>
      <c r="E52" s="61">
        <f>SUM(C52:D52)</f>
        <v>47802000</v>
      </c>
    </row>
    <row r="53" spans="1:6" ht="15.75" thickBot="1">
      <c r="A53" s="23" t="s">
        <v>15</v>
      </c>
      <c r="B53" s="24"/>
      <c r="C53" s="31">
        <v>-500000</v>
      </c>
      <c r="D53" s="68"/>
      <c r="E53" s="62">
        <f>SUM(C53:D53)</f>
        <v>-500000</v>
      </c>
    </row>
    <row r="54" spans="1:6" ht="15.75" customHeight="1" thickBot="1">
      <c r="A54" s="26" t="s">
        <v>16</v>
      </c>
      <c r="B54" s="27"/>
      <c r="C54" s="57">
        <f>SUM(C52:C53)</f>
        <v>47302000</v>
      </c>
      <c r="D54" s="69">
        <f>SUM(D52:D53)</f>
        <v>0</v>
      </c>
      <c r="E54" s="63">
        <f>SUM(E52:E53)</f>
        <v>47302000</v>
      </c>
    </row>
    <row r="55" spans="1:6" ht="15.75" customHeight="1">
      <c r="C55" s="28"/>
    </row>
    <row r="56" spans="1:6" ht="15.75" thickBot="1"/>
    <row r="57" spans="1:6">
      <c r="A57" s="29" t="s">
        <v>17</v>
      </c>
      <c r="B57" s="29"/>
      <c r="C57" s="29"/>
      <c r="E57" s="126">
        <v>3419</v>
      </c>
      <c r="F57" s="121">
        <f>SUM(F22:F29)</f>
        <v>201400</v>
      </c>
    </row>
    <row r="58" spans="1:6" ht="15.75" customHeight="1">
      <c r="A58" s="29" t="s">
        <v>18</v>
      </c>
      <c r="B58" s="30">
        <v>43535</v>
      </c>
      <c r="C58" s="29"/>
      <c r="E58" s="127">
        <v>3429</v>
      </c>
      <c r="F58" s="122">
        <f>SUM(F30:F37)</f>
        <v>81600</v>
      </c>
    </row>
    <row r="59" spans="1:6" ht="15.75" thickBot="1">
      <c r="E59" s="128">
        <v>5512</v>
      </c>
      <c r="F59" s="123">
        <f>SUM(F38)</f>
        <v>17000</v>
      </c>
    </row>
    <row r="60" spans="1:6" ht="15.75" thickBot="1">
      <c r="A60" s="47" t="s">
        <v>22</v>
      </c>
      <c r="C60" s="39">
        <f>SUM(E49,E50)</f>
        <v>47302000</v>
      </c>
      <c r="E60" s="124" t="s">
        <v>8</v>
      </c>
      <c r="F60" s="125">
        <f>SUM(F57:F59)</f>
        <v>300000</v>
      </c>
    </row>
    <row r="61" spans="1:6">
      <c r="A61" s="47" t="s">
        <v>23</v>
      </c>
      <c r="C61" s="39">
        <f>SUM(E54)</f>
        <v>47302000</v>
      </c>
    </row>
  </sheetData>
  <sortState ref="A23:F27">
    <sortCondition ref="A23"/>
  </sortState>
  <mergeCells count="15">
    <mergeCell ref="A37:A38"/>
    <mergeCell ref="B37:B38"/>
    <mergeCell ref="A19:A20"/>
    <mergeCell ref="B19:B20"/>
    <mergeCell ref="C19:E20"/>
    <mergeCell ref="A21:A28"/>
    <mergeCell ref="B21:B28"/>
    <mergeCell ref="A29:A36"/>
    <mergeCell ref="B29:B36"/>
    <mergeCell ref="C36:D36"/>
    <mergeCell ref="F19:F20"/>
    <mergeCell ref="F10:F11"/>
    <mergeCell ref="A10:A11"/>
    <mergeCell ref="B10:B11"/>
    <mergeCell ref="C10:E11"/>
  </mergeCells>
  <pageMargins left="0.7" right="0.7" top="0.78740157499999996" bottom="0.78740157499999996" header="0.3" footer="0.3"/>
  <pageSetup paperSize="9" scale="75" orientation="portrait" verticalDpi="180" r:id="rId1"/>
  <ignoredErrors>
    <ignoredError sqref="D49" formula="1"/>
    <ignoredError sqref="F57:F58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2019-03-14T11:39:50Z</cp:lastPrinted>
  <dcterms:created xsi:type="dcterms:W3CDTF">2008-02-06T15:23:18Z</dcterms:created>
  <dcterms:modified xsi:type="dcterms:W3CDTF">2019-03-19T08:07:42Z</dcterms:modified>
</cp:coreProperties>
</file>