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schváleno\"/>
    </mc:Choice>
  </mc:AlternateContent>
  <xr:revisionPtr revIDLastSave="0" documentId="13_ncr:1_{B00070A2-6A05-45DD-9659-C3A7EA68D7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List1!$A$1:$Q$157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1" i="1" l="1"/>
  <c r="O136" i="1" l="1"/>
  <c r="O148" i="1" l="1"/>
  <c r="O144" i="1"/>
  <c r="O147" i="1"/>
  <c r="O146" i="1"/>
  <c r="M153" i="1"/>
  <c r="O122" i="1"/>
  <c r="O118" i="1"/>
  <c r="O117" i="1"/>
  <c r="O100" i="1"/>
  <c r="O113" i="1"/>
  <c r="O112" i="1"/>
  <c r="O108" i="1"/>
  <c r="O107" i="1"/>
  <c r="O105" i="1"/>
  <c r="O86" i="1"/>
  <c r="O74" i="1"/>
  <c r="O75" i="1"/>
  <c r="O76" i="1"/>
  <c r="O73" i="1"/>
  <c r="O71" i="1"/>
  <c r="O70" i="1"/>
  <c r="O69" i="1"/>
  <c r="O72" i="1"/>
  <c r="O54" i="1"/>
  <c r="O47" i="1"/>
  <c r="O46" i="1"/>
  <c r="O45" i="1"/>
  <c r="O36" i="1"/>
  <c r="O35" i="1"/>
  <c r="O39" i="1"/>
  <c r="O38" i="1"/>
  <c r="O37" i="1"/>
  <c r="O44" i="1"/>
  <c r="O43" i="1"/>
  <c r="O42" i="1"/>
  <c r="O41" i="1"/>
  <c r="O40" i="1"/>
  <c r="O29" i="1"/>
  <c r="O28" i="1"/>
  <c r="O27" i="1"/>
  <c r="O26" i="1"/>
  <c r="O25" i="1"/>
  <c r="O24" i="1"/>
  <c r="O23" i="1"/>
  <c r="O22" i="1"/>
  <c r="O21" i="1"/>
  <c r="O20" i="1"/>
  <c r="O19" i="1"/>
  <c r="O18" i="1"/>
  <c r="O16" i="1"/>
  <c r="O15" i="1"/>
  <c r="O14" i="1"/>
  <c r="O11" i="1"/>
  <c r="O10" i="1"/>
  <c r="O9" i="1"/>
  <c r="O8" i="1"/>
  <c r="O7" i="1"/>
  <c r="O6" i="1"/>
  <c r="O131" i="1"/>
  <c r="O64" i="1"/>
  <c r="O65" i="1"/>
  <c r="O66" i="1"/>
  <c r="O67" i="1"/>
  <c r="O135" i="1" l="1"/>
  <c r="O51" i="1"/>
  <c r="O49" i="1"/>
  <c r="O50" i="1"/>
  <c r="N153" i="1"/>
  <c r="O87" i="1" l="1"/>
  <c r="O98" i="1"/>
  <c r="O91" i="1"/>
  <c r="O92" i="1"/>
  <c r="O84" i="1"/>
  <c r="O5" i="1" l="1"/>
  <c r="O58" i="1"/>
  <c r="O79" i="1"/>
  <c r="O83" i="1"/>
  <c r="O99" i="1"/>
  <c r="O81" i="1"/>
  <c r="O116" i="1"/>
  <c r="P116" i="1" s="1"/>
  <c r="O106" i="1"/>
  <c r="O103" i="1"/>
  <c r="O78" i="1" l="1"/>
  <c r="O82" i="1"/>
  <c r="O101" i="1"/>
  <c r="O68" i="1"/>
  <c r="O63" i="1"/>
  <c r="O77" i="1"/>
  <c r="O59" i="1"/>
  <c r="O52" i="1"/>
  <c r="O104" i="1"/>
  <c r="K95" i="1"/>
  <c r="J153" i="1"/>
  <c r="K28" i="1"/>
  <c r="K27" i="1"/>
  <c r="K24" i="1"/>
  <c r="K18" i="1"/>
  <c r="K20" i="1"/>
  <c r="K21" i="1"/>
  <c r="K6" i="1"/>
  <c r="K55" i="1"/>
  <c r="K72" i="1"/>
  <c r="K97" i="1"/>
  <c r="K122" i="1"/>
  <c r="K116" i="1"/>
  <c r="K101" i="1"/>
  <c r="K85" i="1"/>
  <c r="K44" i="1"/>
  <c r="K40" i="1"/>
  <c r="K38" i="1"/>
  <c r="K34" i="1"/>
  <c r="K52" i="1"/>
  <c r="I153" i="1"/>
  <c r="K136" i="1"/>
  <c r="K125" i="1"/>
  <c r="K80" i="1"/>
  <c r="K46" i="1"/>
  <c r="K26" i="1"/>
  <c r="K5" i="1"/>
  <c r="G154" i="1"/>
  <c r="F153" i="1"/>
  <c r="F155" i="1" s="1"/>
  <c r="E153" i="1"/>
  <c r="E155" i="1" s="1"/>
  <c r="G152" i="1"/>
  <c r="G151" i="1"/>
  <c r="G150" i="1"/>
  <c r="G149" i="1"/>
  <c r="G148" i="1"/>
  <c r="G145" i="1"/>
  <c r="G143" i="1"/>
  <c r="G142" i="1"/>
  <c r="G141" i="1"/>
  <c r="G140" i="1"/>
  <c r="G138" i="1"/>
  <c r="G137" i="1"/>
  <c r="G134" i="1"/>
  <c r="G133" i="1"/>
  <c r="G132" i="1"/>
  <c r="G130" i="1"/>
  <c r="G129" i="1"/>
  <c r="G128" i="1"/>
  <c r="G127" i="1"/>
  <c r="G126" i="1"/>
  <c r="G125" i="1"/>
  <c r="G124" i="1"/>
  <c r="G123" i="1"/>
  <c r="G119" i="1"/>
  <c r="G114" i="1"/>
  <c r="G111" i="1"/>
  <c r="G109" i="1"/>
  <c r="G106" i="1"/>
  <c r="G103" i="1"/>
  <c r="G101" i="1"/>
  <c r="G99" i="1"/>
  <c r="G98" i="1"/>
  <c r="G95" i="1"/>
  <c r="G93" i="1"/>
  <c r="G92" i="1"/>
  <c r="G91" i="1"/>
  <c r="G88" i="1"/>
  <c r="G87" i="1"/>
  <c r="G86" i="1"/>
  <c r="G85" i="1"/>
  <c r="G84" i="1"/>
  <c r="G83" i="1"/>
  <c r="G82" i="1"/>
  <c r="G81" i="1"/>
  <c r="G80" i="1"/>
  <c r="G79" i="1"/>
  <c r="G78" i="1"/>
  <c r="G77" i="1"/>
  <c r="G73" i="1"/>
  <c r="G72" i="1"/>
  <c r="G70" i="1"/>
  <c r="G69" i="1"/>
  <c r="G68" i="1"/>
  <c r="G67" i="1"/>
  <c r="G66" i="1"/>
  <c r="G65" i="1"/>
  <c r="G64" i="1"/>
  <c r="G59" i="1"/>
  <c r="G57" i="1"/>
  <c r="G55" i="1"/>
  <c r="G53" i="1"/>
  <c r="G52" i="1"/>
  <c r="G51" i="1"/>
  <c r="G50" i="1"/>
  <c r="G49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O152" i="1"/>
  <c r="G153" i="1" l="1"/>
  <c r="G155" i="1" s="1"/>
  <c r="O151" i="1"/>
  <c r="O150" i="1"/>
  <c r="O149" i="1"/>
  <c r="O34" i="1"/>
  <c r="O33" i="1"/>
  <c r="O32" i="1"/>
  <c r="O31" i="1"/>
  <c r="O30" i="1"/>
  <c r="O109" i="1"/>
  <c r="O143" i="1"/>
  <c r="O127" i="1"/>
  <c r="O125" i="1"/>
  <c r="O124" i="1"/>
  <c r="O140" i="1"/>
  <c r="O133" i="1"/>
  <c r="O126" i="1"/>
  <c r="O123" i="1"/>
  <c r="O111" i="1"/>
  <c r="K120" i="1"/>
  <c r="O119" i="1"/>
  <c r="O114" i="1"/>
  <c r="O145" i="1"/>
  <c r="O132" i="1"/>
  <c r="O137" i="1"/>
  <c r="O138" i="1"/>
  <c r="O130" i="1"/>
  <c r="O129" i="1"/>
  <c r="O134" i="1"/>
  <c r="K70" i="1"/>
  <c r="P81" i="1" l="1"/>
  <c r="O141" i="1"/>
  <c r="P132" i="1" s="1"/>
  <c r="O142" i="1"/>
  <c r="K56" i="1"/>
  <c r="K62" i="1"/>
  <c r="K110" i="1"/>
  <c r="K91" i="1"/>
  <c r="K37" i="1"/>
  <c r="P37" i="1" l="1"/>
  <c r="P41" i="1" l="1"/>
  <c r="K112" i="1" l="1"/>
  <c r="K113" i="1"/>
  <c r="K71" i="1"/>
  <c r="K73" i="1"/>
  <c r="K109" i="1"/>
  <c r="K86" i="1"/>
  <c r="K61" i="1" l="1"/>
  <c r="P87" i="1" l="1"/>
  <c r="K41" i="1" l="1"/>
  <c r="P17" i="1"/>
  <c r="K148" i="1"/>
  <c r="O153" i="1" l="1"/>
  <c r="P4" i="1"/>
  <c r="P94" i="1" l="1"/>
  <c r="O154" i="1" l="1"/>
  <c r="K115" i="1"/>
  <c r="K82" i="1"/>
  <c r="K57" i="1"/>
  <c r="K54" i="1" l="1"/>
  <c r="K129" i="1" l="1"/>
  <c r="K45" i="1"/>
  <c r="K152" i="1" l="1"/>
  <c r="K128" i="1"/>
  <c r="K66" i="1"/>
  <c r="K30" i="1"/>
  <c r="K154" i="1" l="1"/>
  <c r="K140" i="1"/>
  <c r="K143" i="1"/>
  <c r="K142" i="1"/>
  <c r="K141" i="1"/>
  <c r="K137" i="1"/>
  <c r="K138" i="1"/>
  <c r="K134" i="1"/>
  <c r="K133" i="1"/>
  <c r="K132" i="1"/>
  <c r="K130" i="1"/>
  <c r="K127" i="1"/>
  <c r="K126" i="1"/>
  <c r="K123" i="1"/>
  <c r="K124" i="1"/>
  <c r="K119" i="1"/>
  <c r="K98" i="1"/>
  <c r="K69" i="1"/>
  <c r="K65" i="1"/>
  <c r="K64" i="1"/>
  <c r="K67" i="1"/>
  <c r="K76" i="1"/>
  <c r="K77" i="1"/>
  <c r="K63" i="1"/>
  <c r="K50" i="1"/>
  <c r="K68" i="1"/>
  <c r="K59" i="1"/>
  <c r="K51" i="1"/>
  <c r="K49" i="1"/>
  <c r="I155" i="1" l="1"/>
  <c r="J155" i="1"/>
  <c r="K155" i="1" l="1"/>
  <c r="K114" i="1" l="1"/>
  <c r="K111" i="1"/>
  <c r="K106" i="1"/>
  <c r="K103" i="1"/>
  <c r="K99" i="1"/>
  <c r="K96" i="1"/>
  <c r="K93" i="1"/>
  <c r="K87" i="1"/>
  <c r="K79" i="1"/>
  <c r="K90" i="1"/>
  <c r="K92" i="1"/>
  <c r="K84" i="1"/>
  <c r="K81" i="1"/>
  <c r="K78" i="1"/>
  <c r="K83" i="1"/>
  <c r="K17" i="1"/>
  <c r="K4" i="1"/>
  <c r="K153" i="1" l="1"/>
  <c r="P30" i="1"/>
  <c r="P45" i="1"/>
  <c r="P114" i="1" l="1"/>
  <c r="P84" i="1" l="1"/>
  <c r="P89" i="1" l="1"/>
  <c r="P93" i="1"/>
  <c r="P82" i="1"/>
  <c r="P83" i="1"/>
  <c r="P103" i="1"/>
  <c r="P99" i="1"/>
  <c r="P124" i="1"/>
  <c r="P119" i="1"/>
  <c r="P111" i="1"/>
  <c r="P106" i="1"/>
  <c r="P79" i="1"/>
  <c r="P78" i="1"/>
  <c r="P60" i="1" l="1"/>
  <c r="P48" i="1"/>
  <c r="M155" i="1" l="1"/>
  <c r="P144" i="1" l="1"/>
  <c r="N155" i="1"/>
  <c r="O155" i="1" s="1"/>
</calcChain>
</file>

<file path=xl/sharedStrings.xml><?xml version="1.0" encoding="utf-8"?>
<sst xmlns="http://schemas.openxmlformats.org/spreadsheetml/2006/main" count="173" uniqueCount="163">
  <si>
    <t>Odvětvové třídění</t>
  </si>
  <si>
    <t>TEXT</t>
  </si>
  <si>
    <t>Silnice</t>
  </si>
  <si>
    <t>Ostatní záležitosti pozemních komunikací</t>
  </si>
  <si>
    <t>Skupina 2</t>
  </si>
  <si>
    <t>Skupina 3</t>
  </si>
  <si>
    <t>Mateřské školy</t>
  </si>
  <si>
    <t>Služby pro obyvatelstvo</t>
  </si>
  <si>
    <t>Základní školy</t>
  </si>
  <si>
    <t>Skupina 4</t>
  </si>
  <si>
    <t>Ostatní záležitosti kultury</t>
  </si>
  <si>
    <t>Pořízení, zachování a obnova hodnot místního kulturního, národního a historického povědomí</t>
  </si>
  <si>
    <t>Rozhlas a televize</t>
  </si>
  <si>
    <t>Ostatní záležitosti sdělovacích prostředků</t>
  </si>
  <si>
    <t>Ostatní záležitosti kultury, církví a sdělovacích prostředků</t>
  </si>
  <si>
    <t>Ostatní tělovýchovná činnost</t>
  </si>
  <si>
    <t>Využití volného času dětí a mládeže</t>
  </si>
  <si>
    <t>Ostatní zájmová činnost a rekreace</t>
  </si>
  <si>
    <t>Ostatní zdravotnická zařízení a služby pro zdravotnictví</t>
  </si>
  <si>
    <t>Bytové hospodářství</t>
  </si>
  <si>
    <t>Nebytové hospodářství</t>
  </si>
  <si>
    <t>Pohřebnictví</t>
  </si>
  <si>
    <t>Komunální služby a územní rozvoj jinde nezařazené</t>
  </si>
  <si>
    <t>Péče o vzhled obcí a veřejnou zeleň</t>
  </si>
  <si>
    <t>Sociální věci a politika zaměstnanosti</t>
  </si>
  <si>
    <t>Osobní asistence, pečovatelská služba a podpora samostatného bydlení</t>
  </si>
  <si>
    <t>Ostatní sociální péče a pomoc ostatním skupinám obyvatelstva</t>
  </si>
  <si>
    <t>Ostatní služby a činnosti v oblasti sociální péče</t>
  </si>
  <si>
    <t>Ostatní záležitosti sociálních věcí a politiky zaměstnanosti</t>
  </si>
  <si>
    <t>Skupina 5</t>
  </si>
  <si>
    <t>Bezpečnost státu a právní ochrana</t>
  </si>
  <si>
    <t>Skupina 6</t>
  </si>
  <si>
    <t>Požární ochrana - dobrovolná část</t>
  </si>
  <si>
    <t>Činnost místní správy</t>
  </si>
  <si>
    <t>Zastupitelstva obcí</t>
  </si>
  <si>
    <t>Obecné příjmy a výdaje z finančních operací</t>
  </si>
  <si>
    <t>Pojištění funkčně nespecifikované</t>
  </si>
  <si>
    <t>Ostatní činnosti jinde nezařazené</t>
  </si>
  <si>
    <t>Běžné výdaje</t>
  </si>
  <si>
    <t>Kapitálové výdaje</t>
  </si>
  <si>
    <t>Celkem</t>
  </si>
  <si>
    <t>Výdaje celkem před konsolidací</t>
  </si>
  <si>
    <t>Převody vlastním fondům v rozpočtech územní úrovně</t>
  </si>
  <si>
    <t>Konsolidace výdajů</t>
  </si>
  <si>
    <t>Výdaje celkem po konsolidaci</t>
  </si>
  <si>
    <t>* neinvestiční příspěvek neúčelový</t>
  </si>
  <si>
    <t>* neinvestiční příspěvek účelový (úhrada záloh na energie)</t>
  </si>
  <si>
    <t>* neinvestiční příspěvek účelový (na logopedickou třídu)</t>
  </si>
  <si>
    <t>* neinvestiční příspěvek účelový (na nákup DDHM)</t>
  </si>
  <si>
    <t>* plavecký výcvik žáků</t>
  </si>
  <si>
    <t>* převody sociálnímu fondu</t>
  </si>
  <si>
    <t>* převody vlastním rozpočtovým účtům</t>
  </si>
  <si>
    <t>* rozpočtová rezerva   (granty)</t>
  </si>
  <si>
    <t xml:space="preserve">* rozpočtová rezerva </t>
  </si>
  <si>
    <t>* rezerva a jiné výdaje hrazené zřizovatelem</t>
  </si>
  <si>
    <t>* neinvestiční příspěvek (správce hřiště)</t>
  </si>
  <si>
    <t>* neinvestiční dotace - granty</t>
  </si>
  <si>
    <t>* ostatní výdaje</t>
  </si>
  <si>
    <t>Část II. - Výdaje</t>
  </si>
  <si>
    <t>Činnosti knihovnické</t>
  </si>
  <si>
    <t>* projektová dokumentace - tělocvična u základní školy</t>
  </si>
  <si>
    <t>* neinvestiční dotace - ostatní</t>
  </si>
  <si>
    <t>Ostatní činnosti související se službami pro obyvatelstvo</t>
  </si>
  <si>
    <t>Všeobecná veřejná</t>
  </si>
  <si>
    <t>správa a služby</t>
  </si>
  <si>
    <t>v Kč</t>
  </si>
  <si>
    <t>* neinvestiční příspěvek účelový (úhrada záloh na energie aj.)</t>
  </si>
  <si>
    <t>* Zámčiska PD</t>
  </si>
  <si>
    <t>Krizová opatření</t>
  </si>
  <si>
    <t>*Není Bělá jako Bělá</t>
  </si>
  <si>
    <t>* rozpočtová rezerva (výkupy nemovitostí)</t>
  </si>
  <si>
    <t>§ celkem</t>
  </si>
  <si>
    <t>*  opravy v budově Mitrovická</t>
  </si>
  <si>
    <t>* hydroizolace pavilonu A</t>
  </si>
  <si>
    <t>Sportovní zařízení v majetku obce - koupaliště</t>
  </si>
  <si>
    <t>* běžné výdaje hrazené zřizovatelem</t>
  </si>
  <si>
    <t>odvodnění Rudolfova</t>
  </si>
  <si>
    <t>ekodreny</t>
  </si>
  <si>
    <t>oprava MK postřikem</t>
  </si>
  <si>
    <t>chodník Plzeňská</t>
  </si>
  <si>
    <t xml:space="preserve">Úpravy drobných vodních toků </t>
  </si>
  <si>
    <t>oplocení pod farou</t>
  </si>
  <si>
    <t>* provozní výdaje</t>
  </si>
  <si>
    <t>odstranění nánosu Na Mlýnoze</t>
  </si>
  <si>
    <t>Bezpečnost silničního provozu</t>
  </si>
  <si>
    <t>*PD Přestupní místo Proskovická (z roku 2020)</t>
  </si>
  <si>
    <t xml:space="preserve">* finanční vypořádání za předchozí rok </t>
  </si>
  <si>
    <t>* Přestupní místo Proskovická (ÚZ 3500)</t>
  </si>
  <si>
    <t>* Zrušení septiku MŠ Mitrovická  (ÚZ 3500)</t>
  </si>
  <si>
    <t>* Vánoční koncert Petra Bende (z roku 2020)</t>
  </si>
  <si>
    <t>* Stodola na pozemku 28/5</t>
  </si>
  <si>
    <t>* Přestupní místo Proskovická (vlastní prostředky)</t>
  </si>
  <si>
    <t>* stroje a zařízení</t>
  </si>
  <si>
    <t>* Dětské hřiště Mitrovická</t>
  </si>
  <si>
    <t>* Zrušení septiku MŠ Mitrovická (vlastní prostředky včetně AB povrchu)</t>
  </si>
  <si>
    <t>PD a realizace zázemí pro obecní akce</t>
  </si>
  <si>
    <t>Odvádění a čištění odpadních vod</t>
  </si>
  <si>
    <t>Provoz veřejné silniční dopravy</t>
  </si>
  <si>
    <t>* oplocení pod farou, oplocení kontejnerů</t>
  </si>
  <si>
    <t>Veřejné osvětlení</t>
  </si>
  <si>
    <t>* investiční příspěvek - dotace MMR na rekonstrukci dílen</t>
  </si>
  <si>
    <t>* oprava WC pavilonu B</t>
  </si>
  <si>
    <t xml:space="preserve">*  zabezpečení objektu </t>
  </si>
  <si>
    <t>běžné výdaje (drobné opravy, zimní údržba apod.)</t>
  </si>
  <si>
    <t>* dotace Centrum pro zdravotně postižené v MSK - převod z roku 2021</t>
  </si>
  <si>
    <t>Ostatní finanční operace (platby DPH)</t>
  </si>
  <si>
    <t>* oplocení MŠ Blanická (objednáno v roce 2021)</t>
  </si>
  <si>
    <t>Oprava napojení Mitrovická Smyčkova</t>
  </si>
  <si>
    <t>rekonstrukce chodníku Potoky - Mitrovická u HZ</t>
  </si>
  <si>
    <t>Zastávka Bělský les</t>
  </si>
  <si>
    <t>Chodník U Sochy</t>
  </si>
  <si>
    <t>* rozpočtová rezerva (tělocvična ZŠ)</t>
  </si>
  <si>
    <t>* rozpočtová rezerva (oslavy výročí obce)</t>
  </si>
  <si>
    <t>PD DSP Zřízení vjezdového ostrůvku Proskovická</t>
  </si>
  <si>
    <t xml:space="preserve">* hydroizolace pavilonu B </t>
  </si>
  <si>
    <t xml:space="preserve">* neinvestiční příspěvek účelový - dokrytí mzdových výdajů </t>
  </si>
  <si>
    <t>* neinvestiční příspěvek účelový - oprava krytiny a dveří, WC - Mitrovická</t>
  </si>
  <si>
    <t>ostatní výdaje</t>
  </si>
  <si>
    <t>* rozpočtová rezerva (poskytnutí dotace na opravu klubovny Junáka)</t>
  </si>
  <si>
    <t>* Oslavy výročí obce - 750 let Staré Bělé</t>
  </si>
  <si>
    <t>* neinvestiční příspěvek - kompenzace prominuých úhrad</t>
  </si>
  <si>
    <t>rok 2022 - schválený rozpočet</t>
  </si>
  <si>
    <t>očekávaná skutečnost  (upravený rozpočet k datu k 31. 10. 2022)</t>
  </si>
  <si>
    <t xml:space="preserve"> rok 2023 - návrh rozpočtu</t>
  </si>
  <si>
    <t>* neinvestiční dotace - ostatní, peněžní dary</t>
  </si>
  <si>
    <t>Volby do zastupitelstev ÚSC</t>
  </si>
  <si>
    <t>Humanitární zahraniční pomoc přímá</t>
  </si>
  <si>
    <t>* neinvestiční příspěvek - soutěž dětí v 3D grafice</t>
  </si>
  <si>
    <t xml:space="preserve">* Zřízení vjezdového ostrůvku Na Lukách </t>
  </si>
  <si>
    <t>Ostatní záležitosti bydlení, komunálních služeb a územního rozvoje</t>
  </si>
  <si>
    <t>* investiční dotace - spolek Junák (rekonstrukce klubovny)</t>
  </si>
  <si>
    <t xml:space="preserve">* rekonstrukce WC a skladu v budově Mitrovická </t>
  </si>
  <si>
    <t>* dokončení oplocení MŠ Mitrovická</t>
  </si>
  <si>
    <t>*  pořízení sypače</t>
  </si>
  <si>
    <t>* věcná břemena z cykostezky Na Lukách</t>
  </si>
  <si>
    <t>* zpevněné plochy ul. Plzeňská</t>
  </si>
  <si>
    <t>* úhrada pozastávky (rekonstrukce DPS)</t>
  </si>
  <si>
    <t>* kontrola hospodaření za rok 2022 (objednávka - rok 2022)</t>
  </si>
  <si>
    <t xml:space="preserve">* běžné výdaje </t>
  </si>
  <si>
    <t>Činnost místní správy - výdaje sociálního fondu</t>
  </si>
  <si>
    <t xml:space="preserve"> - zásahová obuv - objednáno v roce 2022</t>
  </si>
  <si>
    <t>PD Viničná</t>
  </si>
  <si>
    <t>Cyklostezka Lyčkova - Proskovice</t>
  </si>
  <si>
    <t>PD chodník Mitrovická (Junácká - Hlíněná)</t>
  </si>
  <si>
    <t>Chodník Ruskova - Kališní</t>
  </si>
  <si>
    <t>PD Napojení objektu K Průplavu na kanalizaci</t>
  </si>
  <si>
    <t>čištění příkopů Na Mlýnoze, rekonstrukce propustku</t>
  </si>
  <si>
    <t>rozvody UT</t>
  </si>
  <si>
    <t>rekonstrukce podlahy spojovací chodby</t>
  </si>
  <si>
    <t>* rekonstrukce zdravotního střediska Blanická rozvody</t>
  </si>
  <si>
    <t>* rekonstrukce bytů nad ZS</t>
  </si>
  <si>
    <t xml:space="preserve">* Kolumbarium </t>
  </si>
  <si>
    <t>* rekonstrukce zdravotního střediska Blanická fasáda</t>
  </si>
  <si>
    <t>PD Zlatý Jelen</t>
  </si>
  <si>
    <t>Rekosntrukce Zlatý Jelen</t>
  </si>
  <si>
    <t>PD chodník Ruskova (úsek Kališní-Chrobákova, úsek Kališní-Nad rybníkem)</t>
  </si>
  <si>
    <t>rekonstrukce Na Sovinci</t>
  </si>
  <si>
    <t>* rekonstrukce oplocení hřbitova</t>
  </si>
  <si>
    <t>Návrh rozpočtu městského obvodu Stará Bělá  - na rok 2023</t>
  </si>
  <si>
    <t>PD - propojení Staré Bělé a Proskovic stezkou pro chodce a cyklisty</t>
  </si>
  <si>
    <t>základy pro urnové hroby - objednávka č. 74/2022</t>
  </si>
  <si>
    <t>Přpojení objektu K Průplavu na pult Městské policie - obj. 184/2022</t>
  </si>
  <si>
    <t>Schváleno usnesením zastupitelstva městského obvodu Stará Bělá č.  0018/ZMOb-SB/2226/2 ze dne 14.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</si>
</sst>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i/>
      <sz val="11"/>
      <color theme="8" tint="-0.249977111117893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3" tint="0.59999389629810485"/>
      <name val="Calibri"/>
      <family val="2"/>
      <charset val="238"/>
      <scheme val="minor"/>
    </font>
    <font>
      <b/>
      <sz val="11"/>
      <color theme="3" tint="0.59999389629810485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1">
    <xf numFmtId="0" fontId="0" fillId="0" borderId="0" xfId="0"/>
    <xf numFmtId="3" fontId="0" fillId="0" borderId="2" xfId="0" applyNumberFormat="1" applyBorder="1"/>
    <xf numFmtId="3" fontId="0" fillId="0" borderId="9" xfId="0" applyNumberFormat="1" applyBorder="1"/>
    <xf numFmtId="3" fontId="0" fillId="0" borderId="0" xfId="0" applyNumberFormat="1"/>
    <xf numFmtId="0" fontId="1" fillId="0" borderId="14" xfId="0" applyFont="1" applyBorder="1"/>
    <xf numFmtId="0" fontId="0" fillId="0" borderId="16" xfId="0" applyBorder="1"/>
    <xf numFmtId="3" fontId="0" fillId="0" borderId="7" xfId="0" applyNumberFormat="1" applyBorder="1"/>
    <xf numFmtId="3" fontId="0" fillId="0" borderId="9" xfId="0" applyNumberFormat="1" applyBorder="1" applyAlignment="1">
      <alignment vertical="center"/>
    </xf>
    <xf numFmtId="0" fontId="0" fillId="0" borderId="20" xfId="0" applyBorder="1"/>
    <xf numFmtId="3" fontId="0" fillId="0" borderId="0" xfId="0" applyNumberFormat="1" applyBorder="1"/>
    <xf numFmtId="3" fontId="0" fillId="0" borderId="21" xfId="0" applyNumberFormat="1" applyBorder="1"/>
    <xf numFmtId="0" fontId="0" fillId="0" borderId="23" xfId="0" applyBorder="1"/>
    <xf numFmtId="3" fontId="0" fillId="0" borderId="12" xfId="0" applyNumberFormat="1" applyBorder="1"/>
    <xf numFmtId="0" fontId="1" fillId="0" borderId="4" xfId="0" applyFont="1" applyBorder="1" applyAlignment="1">
      <alignment vertical="center"/>
    </xf>
    <xf numFmtId="0" fontId="1" fillId="0" borderId="11" xfId="0" applyFont="1" applyBorder="1"/>
    <xf numFmtId="0" fontId="1" fillId="0" borderId="3" xfId="0" applyFont="1" applyBorder="1"/>
    <xf numFmtId="3" fontId="1" fillId="0" borderId="11" xfId="0" applyNumberFormat="1" applyFont="1" applyBorder="1"/>
    <xf numFmtId="3" fontId="3" fillId="0" borderId="11" xfId="0" applyNumberFormat="1" applyFont="1" applyBorder="1"/>
    <xf numFmtId="3" fontId="3" fillId="0" borderId="1" xfId="0" applyNumberFormat="1" applyFont="1" applyBorder="1"/>
    <xf numFmtId="3" fontId="0" fillId="0" borderId="22" xfId="0" applyNumberFormat="1" applyBorder="1"/>
    <xf numFmtId="3" fontId="0" fillId="2" borderId="16" xfId="0" applyNumberFormat="1" applyFill="1" applyBorder="1"/>
    <xf numFmtId="3" fontId="0" fillId="0" borderId="3" xfId="0" applyNumberFormat="1" applyBorder="1"/>
    <xf numFmtId="0" fontId="0" fillId="2" borderId="14" xfId="0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3" fontId="0" fillId="2" borderId="16" xfId="0" applyNumberFormat="1" applyFill="1" applyBorder="1" applyAlignment="1">
      <alignment vertical="center"/>
    </xf>
    <xf numFmtId="3" fontId="0" fillId="0" borderId="16" xfId="0" applyNumberFormat="1" applyBorder="1"/>
    <xf numFmtId="3" fontId="0" fillId="0" borderId="15" xfId="0" applyNumberFormat="1" applyBorder="1"/>
    <xf numFmtId="3" fontId="3" fillId="0" borderId="3" xfId="0" applyNumberFormat="1" applyFont="1" applyBorder="1"/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0" fillId="2" borderId="16" xfId="0" applyFill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3" fontId="0" fillId="0" borderId="18" xfId="0" applyNumberFormat="1" applyBorder="1"/>
    <xf numFmtId="3" fontId="0" fillId="0" borderId="19" xfId="0" applyNumberFormat="1" applyBorder="1"/>
    <xf numFmtId="0" fontId="4" fillId="0" borderId="0" xfId="0" applyFont="1"/>
    <xf numFmtId="3" fontId="0" fillId="0" borderId="17" xfId="0" applyNumberFormat="1" applyBorder="1"/>
    <xf numFmtId="3" fontId="0" fillId="0" borderId="20" xfId="0" applyNumberFormat="1" applyBorder="1"/>
    <xf numFmtId="3" fontId="0" fillId="0" borderId="17" xfId="0" applyNumberFormat="1" applyBorder="1" applyAlignment="1">
      <alignment vertical="center"/>
    </xf>
    <xf numFmtId="3" fontId="0" fillId="0" borderId="26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21" xfId="0" applyNumberFormat="1" applyBorder="1" applyAlignment="1">
      <alignment vertical="center"/>
    </xf>
    <xf numFmtId="3" fontId="0" fillId="0" borderId="1" xfId="0" applyNumberFormat="1" applyBorder="1"/>
    <xf numFmtId="3" fontId="0" fillId="3" borderId="18" xfId="0" applyNumberFormat="1" applyFill="1" applyBorder="1"/>
    <xf numFmtId="0" fontId="1" fillId="3" borderId="16" xfId="0" applyFont="1" applyFill="1" applyBorder="1" applyAlignment="1">
      <alignment wrapText="1"/>
    </xf>
    <xf numFmtId="3" fontId="0" fillId="4" borderId="2" xfId="0" applyNumberFormat="1" applyFill="1" applyBorder="1"/>
    <xf numFmtId="3" fontId="0" fillId="5" borderId="18" xfId="0" applyNumberFormat="1" applyFill="1" applyBorder="1"/>
    <xf numFmtId="3" fontId="0" fillId="5" borderId="2" xfId="0" applyNumberFormat="1" applyFill="1" applyBorder="1"/>
    <xf numFmtId="0" fontId="1" fillId="6" borderId="16" xfId="0" applyFont="1" applyFill="1" applyBorder="1"/>
    <xf numFmtId="0" fontId="1" fillId="6" borderId="16" xfId="0" applyFont="1" applyFill="1" applyBorder="1" applyAlignment="1">
      <alignment wrapText="1"/>
    </xf>
    <xf numFmtId="3" fontId="0" fillId="3" borderId="7" xfId="0" applyNumberFormat="1" applyFill="1" applyBorder="1"/>
    <xf numFmtId="3" fontId="0" fillId="3" borderId="19" xfId="0" applyNumberFormat="1" applyFill="1" applyBorder="1" applyAlignment="1">
      <alignment vertical="center"/>
    </xf>
    <xf numFmtId="3" fontId="0" fillId="3" borderId="9" xfId="0" applyNumberFormat="1" applyFill="1" applyBorder="1" applyAlignment="1">
      <alignment vertical="center"/>
    </xf>
    <xf numFmtId="0" fontId="0" fillId="3" borderId="16" xfId="0" applyFill="1" applyBorder="1"/>
    <xf numFmtId="3" fontId="0" fillId="3" borderId="19" xfId="0" applyNumberFormat="1" applyFill="1" applyBorder="1"/>
    <xf numFmtId="3" fontId="0" fillId="3" borderId="9" xfId="0" applyNumberFormat="1" applyFill="1" applyBorder="1"/>
    <xf numFmtId="0" fontId="0" fillId="3" borderId="15" xfId="0" applyFill="1" applyBorder="1"/>
    <xf numFmtId="3" fontId="0" fillId="3" borderId="13" xfId="0" applyNumberFormat="1" applyFill="1" applyBorder="1"/>
    <xf numFmtId="3" fontId="0" fillId="3" borderId="8" xfId="0" applyNumberFormat="1" applyFill="1" applyBorder="1"/>
    <xf numFmtId="3" fontId="0" fillId="5" borderId="17" xfId="0" applyNumberFormat="1" applyFill="1" applyBorder="1"/>
    <xf numFmtId="3" fontId="0" fillId="5" borderId="6" xfId="0" applyNumberFormat="1" applyFill="1" applyBorder="1"/>
    <xf numFmtId="3" fontId="0" fillId="5" borderId="15" xfId="0" applyNumberFormat="1" applyFill="1" applyBorder="1"/>
    <xf numFmtId="3" fontId="0" fillId="7" borderId="19" xfId="0" applyNumberFormat="1" applyFill="1" applyBorder="1"/>
    <xf numFmtId="3" fontId="0" fillId="7" borderId="6" xfId="0" applyNumberFormat="1" applyFill="1" applyBorder="1"/>
    <xf numFmtId="3" fontId="0" fillId="7" borderId="15" xfId="0" applyNumberFormat="1" applyFill="1" applyBorder="1"/>
    <xf numFmtId="3" fontId="0" fillId="4" borderId="17" xfId="0" applyNumberFormat="1" applyFill="1" applyBorder="1"/>
    <xf numFmtId="3" fontId="0" fillId="5" borderId="7" xfId="0" applyNumberFormat="1" applyFill="1" applyBorder="1"/>
    <xf numFmtId="3" fontId="0" fillId="8" borderId="18" xfId="0" applyNumberFormat="1" applyFill="1" applyBorder="1"/>
    <xf numFmtId="3" fontId="0" fillId="8" borderId="19" xfId="0" applyNumberFormat="1" applyFill="1" applyBorder="1"/>
    <xf numFmtId="3" fontId="0" fillId="8" borderId="13" xfId="0" applyNumberFormat="1" applyFill="1" applyBorder="1"/>
    <xf numFmtId="3" fontId="0" fillId="8" borderId="29" xfId="0" applyNumberFormat="1" applyFill="1" applyBorder="1"/>
    <xf numFmtId="3" fontId="0" fillId="9" borderId="31" xfId="0" applyNumberFormat="1" applyFill="1" applyBorder="1"/>
    <xf numFmtId="0" fontId="2" fillId="9" borderId="9" xfId="0" applyFont="1" applyFill="1" applyBorder="1"/>
    <xf numFmtId="0" fontId="1" fillId="4" borderId="4" xfId="0" applyFont="1" applyFill="1" applyBorder="1"/>
    <xf numFmtId="3" fontId="0" fillId="4" borderId="9" xfId="0" applyNumberFormat="1" applyFill="1" applyBorder="1"/>
    <xf numFmtId="3" fontId="0" fillId="4" borderId="10" xfId="0" applyNumberFormat="1" applyFill="1" applyBorder="1"/>
    <xf numFmtId="3" fontId="0" fillId="4" borderId="19" xfId="0" applyNumberFormat="1" applyFill="1" applyBorder="1"/>
    <xf numFmtId="3" fontId="0" fillId="4" borderId="29" xfId="0" applyNumberFormat="1" applyFill="1" applyBorder="1"/>
    <xf numFmtId="3" fontId="0" fillId="8" borderId="9" xfId="0" applyNumberFormat="1" applyFill="1" applyBorder="1"/>
    <xf numFmtId="3" fontId="0" fillId="8" borderId="10" xfId="0" applyNumberFormat="1" applyFill="1" applyBorder="1"/>
    <xf numFmtId="3" fontId="0" fillId="7" borderId="9" xfId="0" applyNumberFormat="1" applyFill="1" applyBorder="1"/>
    <xf numFmtId="3" fontId="0" fillId="7" borderId="10" xfId="0" applyNumberFormat="1" applyFill="1" applyBorder="1"/>
    <xf numFmtId="3" fontId="0" fillId="7" borderId="8" xfId="0" applyNumberFormat="1" applyFill="1" applyBorder="1"/>
    <xf numFmtId="3" fontId="1" fillId="0" borderId="20" xfId="0" applyNumberFormat="1" applyFont="1" applyBorder="1"/>
    <xf numFmtId="3" fontId="1" fillId="0" borderId="16" xfId="0" applyNumberFormat="1" applyFont="1" applyBorder="1"/>
    <xf numFmtId="3" fontId="1" fillId="0" borderId="0" xfId="0" applyNumberFormat="1" applyFont="1" applyBorder="1"/>
    <xf numFmtId="3" fontId="1" fillId="2" borderId="16" xfId="0" applyNumberFormat="1" applyFont="1" applyFill="1" applyBorder="1"/>
    <xf numFmtId="0" fontId="3" fillId="0" borderId="11" xfId="0" applyFont="1" applyBorder="1"/>
    <xf numFmtId="0" fontId="5" fillId="0" borderId="3" xfId="0" applyFont="1" applyBorder="1"/>
    <xf numFmtId="3" fontId="5" fillId="2" borderId="15" xfId="0" applyNumberFormat="1" applyFont="1" applyFill="1" applyBorder="1"/>
    <xf numFmtId="3" fontId="0" fillId="0" borderId="28" xfId="0" applyNumberFormat="1" applyBorder="1"/>
    <xf numFmtId="3" fontId="0" fillId="0" borderId="25" xfId="0" applyNumberFormat="1" applyBorder="1"/>
    <xf numFmtId="3" fontId="0" fillId="5" borderId="19" xfId="0" applyNumberFormat="1" applyFill="1" applyBorder="1"/>
    <xf numFmtId="3" fontId="0" fillId="5" borderId="21" xfId="0" applyNumberFormat="1" applyFill="1" applyBorder="1"/>
    <xf numFmtId="3" fontId="0" fillId="0" borderId="10" xfId="0" applyNumberFormat="1" applyBorder="1"/>
    <xf numFmtId="3" fontId="0" fillId="0" borderId="35" xfId="0" applyNumberFormat="1" applyBorder="1"/>
    <xf numFmtId="3" fontId="0" fillId="11" borderId="18" xfId="0" applyNumberFormat="1" applyFill="1" applyBorder="1"/>
    <xf numFmtId="0" fontId="1" fillId="9" borderId="2" xfId="0" applyFont="1" applyFill="1" applyBorder="1"/>
    <xf numFmtId="3" fontId="0" fillId="9" borderId="26" xfId="0" applyNumberFormat="1" applyFill="1" applyBorder="1"/>
    <xf numFmtId="3" fontId="0" fillId="5" borderId="9" xfId="0" applyNumberFormat="1" applyFill="1" applyBorder="1"/>
    <xf numFmtId="3" fontId="0" fillId="8" borderId="7" xfId="0" applyNumberFormat="1" applyFill="1" applyBorder="1"/>
    <xf numFmtId="3" fontId="0" fillId="8" borderId="8" xfId="0" applyNumberFormat="1" applyFill="1" applyBorder="1"/>
    <xf numFmtId="3" fontId="0" fillId="0" borderId="6" xfId="0" applyNumberFormat="1" applyBorder="1"/>
    <xf numFmtId="3" fontId="1" fillId="2" borderId="16" xfId="0" applyNumberFormat="1" applyFont="1" applyFill="1" applyBorder="1" applyAlignment="1">
      <alignment vertical="center"/>
    </xf>
    <xf numFmtId="3" fontId="3" fillId="2" borderId="15" xfId="0" applyNumberFormat="1" applyFont="1" applyFill="1" applyBorder="1"/>
    <xf numFmtId="0" fontId="1" fillId="0" borderId="16" xfId="0" applyFont="1" applyBorder="1"/>
    <xf numFmtId="3" fontId="0" fillId="0" borderId="19" xfId="0" applyNumberFormat="1" applyBorder="1" applyAlignment="1">
      <alignment vertical="center"/>
    </xf>
    <xf numFmtId="3" fontId="0" fillId="0" borderId="21" xfId="0" applyNumberFormat="1" applyBorder="1" applyAlignment="1">
      <alignment vertical="center"/>
    </xf>
    <xf numFmtId="0" fontId="1" fillId="0" borderId="14" xfId="0" applyFont="1" applyBorder="1" applyAlignment="1">
      <alignment horizontal="center"/>
    </xf>
    <xf numFmtId="0" fontId="1" fillId="3" borderId="14" xfId="0" applyFont="1" applyFill="1" applyBorder="1"/>
    <xf numFmtId="0" fontId="0" fillId="0" borderId="15" xfId="0" applyBorder="1"/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4" xfId="0" applyFont="1" applyBorder="1"/>
    <xf numFmtId="3" fontId="0" fillId="12" borderId="17" xfId="0" applyNumberFormat="1" applyFill="1" applyBorder="1"/>
    <xf numFmtId="3" fontId="0" fillId="12" borderId="2" xfId="0" applyNumberFormat="1" applyFill="1" applyBorder="1"/>
    <xf numFmtId="3" fontId="0" fillId="13" borderId="17" xfId="0" applyNumberFormat="1" applyFill="1" applyBorder="1" applyAlignment="1">
      <alignment vertical="center"/>
    </xf>
    <xf numFmtId="3" fontId="0" fillId="13" borderId="2" xfId="0" applyNumberFormat="1" applyFill="1" applyBorder="1" applyAlignment="1">
      <alignment vertical="center"/>
    </xf>
    <xf numFmtId="3" fontId="0" fillId="13" borderId="16" xfId="0" applyNumberFormat="1" applyFill="1" applyBorder="1" applyAlignment="1">
      <alignment vertical="center"/>
    </xf>
    <xf numFmtId="3" fontId="0" fillId="13" borderId="17" xfId="0" applyNumberFormat="1" applyFill="1" applyBorder="1"/>
    <xf numFmtId="3" fontId="0" fillId="13" borderId="2" xfId="0" applyNumberFormat="1" applyFill="1" applyBorder="1"/>
    <xf numFmtId="3" fontId="0" fillId="13" borderId="16" xfId="0" applyNumberFormat="1" applyFill="1" applyBorder="1"/>
    <xf numFmtId="3" fontId="0" fillId="13" borderId="9" xfId="0" applyNumberFormat="1" applyFill="1" applyBorder="1" applyAlignment="1">
      <alignment vertical="center"/>
    </xf>
    <xf numFmtId="3" fontId="0" fillId="13" borderId="9" xfId="0" applyNumberFormat="1" applyFill="1" applyBorder="1"/>
    <xf numFmtId="3" fontId="0" fillId="0" borderId="1" xfId="0" applyNumberFormat="1" applyFont="1" applyBorder="1"/>
    <xf numFmtId="3" fontId="0" fillId="0" borderId="16" xfId="0" applyNumberFormat="1" applyFont="1" applyBorder="1"/>
    <xf numFmtId="3" fontId="0" fillId="8" borderId="2" xfId="0" applyNumberFormat="1" applyFont="1" applyFill="1" applyBorder="1"/>
    <xf numFmtId="3" fontId="0" fillId="8" borderId="17" xfId="0" applyNumberFormat="1" applyFont="1" applyFill="1" applyBorder="1"/>
    <xf numFmtId="3" fontId="0" fillId="8" borderId="19" xfId="0" applyNumberFormat="1" applyFont="1" applyFill="1" applyBorder="1"/>
    <xf numFmtId="3" fontId="0" fillId="8" borderId="10" xfId="0" applyNumberFormat="1" applyFont="1" applyFill="1" applyBorder="1"/>
    <xf numFmtId="3" fontId="0" fillId="8" borderId="29" xfId="0" applyNumberFormat="1" applyFont="1" applyFill="1" applyBorder="1"/>
    <xf numFmtId="3" fontId="0" fillId="8" borderId="13" xfId="0" applyNumberFormat="1" applyFont="1" applyFill="1" applyBorder="1"/>
    <xf numFmtId="3" fontId="0" fillId="4" borderId="18" xfId="0" applyNumberFormat="1" applyFont="1" applyFill="1" applyBorder="1"/>
    <xf numFmtId="3" fontId="0" fillId="4" borderId="19" xfId="0" applyNumberFormat="1" applyFont="1" applyFill="1" applyBorder="1"/>
    <xf numFmtId="3" fontId="0" fillId="0" borderId="15" xfId="0" applyNumberFormat="1" applyFont="1" applyBorder="1"/>
    <xf numFmtId="3" fontId="0" fillId="11" borderId="18" xfId="0" applyNumberFormat="1" applyFont="1" applyFill="1" applyBorder="1"/>
    <xf numFmtId="3" fontId="0" fillId="0" borderId="18" xfId="0" applyNumberFormat="1" applyFont="1" applyBorder="1"/>
    <xf numFmtId="3" fontId="0" fillId="0" borderId="19" xfId="0" applyNumberFormat="1" applyFont="1" applyBorder="1"/>
    <xf numFmtId="3" fontId="0" fillId="3" borderId="18" xfId="0" applyNumberFormat="1" applyFont="1" applyFill="1" applyBorder="1"/>
    <xf numFmtId="3" fontId="0" fillId="3" borderId="19" xfId="0" applyNumberFormat="1" applyFont="1" applyFill="1" applyBorder="1" applyAlignment="1">
      <alignment vertical="center"/>
    </xf>
    <xf numFmtId="3" fontId="0" fillId="3" borderId="17" xfId="0" applyNumberFormat="1" applyFont="1" applyFill="1" applyBorder="1"/>
    <xf numFmtId="3" fontId="0" fillId="3" borderId="13" xfId="0" applyNumberFormat="1" applyFont="1" applyFill="1" applyBorder="1"/>
    <xf numFmtId="3" fontId="0" fillId="0" borderId="2" xfId="0" applyNumberFormat="1" applyFont="1" applyBorder="1"/>
    <xf numFmtId="3" fontId="0" fillId="0" borderId="17" xfId="0" applyNumberFormat="1" applyFont="1" applyBorder="1"/>
    <xf numFmtId="3" fontId="0" fillId="0" borderId="9" xfId="0" applyNumberFormat="1" applyFont="1" applyBorder="1" applyAlignment="1">
      <alignment vertical="center"/>
    </xf>
    <xf numFmtId="3" fontId="0" fillId="0" borderId="19" xfId="0" applyNumberFormat="1" applyFont="1" applyBorder="1" applyAlignment="1">
      <alignment vertical="center"/>
    </xf>
    <xf numFmtId="3" fontId="0" fillId="0" borderId="9" xfId="0" applyNumberFormat="1" applyFont="1" applyBorder="1"/>
    <xf numFmtId="3" fontId="0" fillId="0" borderId="10" xfId="0" applyNumberFormat="1" applyFont="1" applyBorder="1"/>
    <xf numFmtId="3" fontId="0" fillId="0" borderId="29" xfId="0" applyNumberFormat="1" applyFont="1" applyBorder="1"/>
    <xf numFmtId="3" fontId="0" fillId="9" borderId="2" xfId="0" applyNumberFormat="1" applyFont="1" applyFill="1" applyBorder="1"/>
    <xf numFmtId="3" fontId="0" fillId="9" borderId="17" xfId="0" applyNumberFormat="1" applyFont="1" applyFill="1" applyBorder="1"/>
    <xf numFmtId="3" fontId="0" fillId="9" borderId="9" xfId="0" applyNumberFormat="1" applyFont="1" applyFill="1" applyBorder="1"/>
    <xf numFmtId="3" fontId="0" fillId="9" borderId="19" xfId="0" applyNumberFormat="1" applyFont="1" applyFill="1" applyBorder="1"/>
    <xf numFmtId="3" fontId="0" fillId="9" borderId="10" xfId="0" applyNumberFormat="1" applyFont="1" applyFill="1" applyBorder="1"/>
    <xf numFmtId="3" fontId="0" fillId="13" borderId="19" xfId="0" applyNumberFormat="1" applyFont="1" applyFill="1" applyBorder="1" applyAlignment="1">
      <alignment vertical="center"/>
    </xf>
    <xf numFmtId="3" fontId="0" fillId="13" borderId="19" xfId="0" applyNumberFormat="1" applyFont="1" applyFill="1" applyBorder="1"/>
    <xf numFmtId="3" fontId="0" fillId="7" borderId="29" xfId="0" applyNumberFormat="1" applyFont="1" applyFill="1" applyBorder="1"/>
    <xf numFmtId="3" fontId="0" fillId="7" borderId="13" xfId="0" applyNumberFormat="1" applyFont="1" applyFill="1" applyBorder="1"/>
    <xf numFmtId="3" fontId="0" fillId="5" borderId="18" xfId="0" applyNumberFormat="1" applyFont="1" applyFill="1" applyBorder="1"/>
    <xf numFmtId="3" fontId="0" fillId="12" borderId="17" xfId="0" applyNumberFormat="1" applyFont="1" applyFill="1" applyBorder="1"/>
    <xf numFmtId="3" fontId="0" fillId="5" borderId="17" xfId="0" applyNumberFormat="1" applyFont="1" applyFill="1" applyBorder="1"/>
    <xf numFmtId="3" fontId="0" fillId="5" borderId="19" xfId="0" applyNumberFormat="1" applyFont="1" applyFill="1" applyBorder="1"/>
    <xf numFmtId="3" fontId="0" fillId="5" borderId="15" xfId="0" applyNumberFormat="1" applyFont="1" applyFill="1" applyBorder="1"/>
    <xf numFmtId="3" fontId="0" fillId="0" borderId="14" xfId="0" applyNumberFormat="1" applyFont="1" applyBorder="1"/>
    <xf numFmtId="3" fontId="1" fillId="0" borderId="30" xfId="0" applyNumberFormat="1" applyFont="1" applyBorder="1"/>
    <xf numFmtId="3" fontId="1" fillId="0" borderId="31" xfId="0" applyNumberFormat="1" applyFont="1" applyBorder="1" applyAlignment="1">
      <alignment vertical="center"/>
    </xf>
    <xf numFmtId="3" fontId="1" fillId="4" borderId="30" xfId="0" applyNumberFormat="1" applyFont="1" applyFill="1" applyBorder="1"/>
    <xf numFmtId="3" fontId="1" fillId="4" borderId="31" xfId="0" applyNumberFormat="1" applyFont="1" applyFill="1" applyBorder="1"/>
    <xf numFmtId="3" fontId="1" fillId="0" borderId="23" xfId="0" applyNumberFormat="1" applyFont="1" applyBorder="1"/>
    <xf numFmtId="3" fontId="1" fillId="11" borderId="30" xfId="0" applyNumberFormat="1" applyFont="1" applyFill="1" applyBorder="1"/>
    <xf numFmtId="3" fontId="1" fillId="0" borderId="26" xfId="0" applyNumberFormat="1" applyFont="1" applyBorder="1"/>
    <xf numFmtId="3" fontId="1" fillId="3" borderId="30" xfId="0" applyNumberFormat="1" applyFont="1" applyFill="1" applyBorder="1"/>
    <xf numFmtId="3" fontId="1" fillId="3" borderId="31" xfId="0" applyNumberFormat="1" applyFont="1" applyFill="1" applyBorder="1" applyAlignment="1">
      <alignment vertical="center"/>
    </xf>
    <xf numFmtId="3" fontId="1" fillId="3" borderId="26" xfId="0" applyNumberFormat="1" applyFont="1" applyFill="1" applyBorder="1"/>
    <xf numFmtId="3" fontId="1" fillId="3" borderId="32" xfId="0" applyNumberFormat="1" applyFont="1" applyFill="1" applyBorder="1"/>
    <xf numFmtId="3" fontId="1" fillId="6" borderId="20" xfId="0" applyNumberFormat="1" applyFont="1" applyFill="1" applyBorder="1"/>
    <xf numFmtId="3" fontId="1" fillId="13" borderId="31" xfId="0" applyNumberFormat="1" applyFont="1" applyFill="1" applyBorder="1"/>
    <xf numFmtId="3" fontId="1" fillId="7" borderId="34" xfId="0" applyNumberFormat="1" applyFont="1" applyFill="1" applyBorder="1"/>
    <xf numFmtId="3" fontId="1" fillId="7" borderId="32" xfId="0" applyNumberFormat="1" applyFont="1" applyFill="1" applyBorder="1"/>
    <xf numFmtId="3" fontId="1" fillId="12" borderId="26" xfId="0" applyNumberFormat="1" applyFont="1" applyFill="1" applyBorder="1"/>
    <xf numFmtId="3" fontId="1" fillId="5" borderId="26" xfId="0" applyNumberFormat="1" applyFont="1" applyFill="1" applyBorder="1"/>
    <xf numFmtId="3" fontId="1" fillId="5" borderId="23" xfId="0" applyNumberFormat="1" applyFont="1" applyFill="1" applyBorder="1"/>
    <xf numFmtId="3" fontId="1" fillId="0" borderId="24" xfId="0" applyNumberFormat="1" applyFont="1" applyBorder="1"/>
    <xf numFmtId="3" fontId="1" fillId="8" borderId="26" xfId="0" applyNumberFormat="1" applyFont="1" applyFill="1" applyBorder="1"/>
    <xf numFmtId="3" fontId="1" fillId="8" borderId="31" xfId="0" applyNumberFormat="1" applyFont="1" applyFill="1" applyBorder="1"/>
    <xf numFmtId="3" fontId="1" fillId="8" borderId="34" xfId="0" applyNumberFormat="1" applyFont="1" applyFill="1" applyBorder="1"/>
    <xf numFmtId="3" fontId="1" fillId="0" borderId="31" xfId="0" applyNumberFormat="1" applyFont="1" applyBorder="1"/>
    <xf numFmtId="3" fontId="1" fillId="0" borderId="34" xfId="0" applyNumberFormat="1" applyFont="1" applyBorder="1"/>
    <xf numFmtId="3" fontId="1" fillId="9" borderId="26" xfId="0" applyNumberFormat="1" applyFont="1" applyFill="1" applyBorder="1"/>
    <xf numFmtId="3" fontId="1" fillId="9" borderId="31" xfId="0" applyNumberFormat="1" applyFont="1" applyFill="1" applyBorder="1"/>
    <xf numFmtId="0" fontId="1" fillId="0" borderId="16" xfId="0" applyFont="1" applyBorder="1" applyAlignment="1">
      <alignment horizontal="center"/>
    </xf>
    <xf numFmtId="3" fontId="0" fillId="0" borderId="27" xfId="0" applyNumberFormat="1" applyBorder="1"/>
    <xf numFmtId="3" fontId="0" fillId="5" borderId="2" xfId="0" applyNumberFormat="1" applyFill="1" applyBorder="1" applyAlignment="1">
      <alignment horizontal="center"/>
    </xf>
    <xf numFmtId="3" fontId="0" fillId="8" borderId="9" xfId="0" applyNumberFormat="1" applyFont="1" applyFill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0" fontId="6" fillId="0" borderId="2" xfId="0" applyFont="1" applyBorder="1"/>
    <xf numFmtId="3" fontId="0" fillId="7" borderId="10" xfId="0" applyNumberFormat="1" applyFill="1" applyBorder="1" applyAlignment="1">
      <alignment horizontal="center"/>
    </xf>
    <xf numFmtId="3" fontId="0" fillId="0" borderId="16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0" fontId="2" fillId="9" borderId="10" xfId="0" applyFont="1" applyFill="1" applyBorder="1"/>
    <xf numFmtId="3" fontId="0" fillId="9" borderId="34" xfId="0" applyNumberFormat="1" applyFill="1" applyBorder="1"/>
    <xf numFmtId="3" fontId="0" fillId="9" borderId="29" xfId="0" applyNumberFormat="1" applyFont="1" applyFill="1" applyBorder="1"/>
    <xf numFmtId="3" fontId="1" fillId="6" borderId="2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3" fillId="0" borderId="23" xfId="0" applyNumberFormat="1" applyFont="1" applyBorder="1"/>
    <xf numFmtId="0" fontId="6" fillId="0" borderId="10" xfId="0" applyFont="1" applyBorder="1" applyAlignment="1">
      <alignment vertical="center"/>
    </xf>
    <xf numFmtId="3" fontId="0" fillId="0" borderId="31" xfId="0" applyNumberFormat="1" applyFont="1" applyBorder="1" applyAlignment="1">
      <alignment vertical="center"/>
    </xf>
    <xf numFmtId="3" fontId="0" fillId="0" borderId="34" xfId="0" applyNumberFormat="1" applyFont="1" applyBorder="1" applyAlignment="1">
      <alignment vertical="center"/>
    </xf>
    <xf numFmtId="3" fontId="1" fillId="0" borderId="14" xfId="0" applyNumberFormat="1" applyFont="1" applyBorder="1"/>
    <xf numFmtId="3" fontId="1" fillId="0" borderId="19" xfId="0" applyNumberFormat="1" applyFont="1" applyBorder="1"/>
    <xf numFmtId="3" fontId="1" fillId="0" borderId="17" xfId="0" applyNumberFormat="1" applyFont="1" applyBorder="1"/>
    <xf numFmtId="3" fontId="1" fillId="0" borderId="19" xfId="0" applyNumberFormat="1" applyFont="1" applyBorder="1" applyAlignment="1">
      <alignment vertical="center"/>
    </xf>
    <xf numFmtId="0" fontId="6" fillId="0" borderId="0" xfId="0" applyFont="1" applyBorder="1"/>
    <xf numFmtId="0" fontId="6" fillId="0" borderId="9" xfId="0" applyFont="1" applyBorder="1" applyAlignment="1">
      <alignment vertical="center"/>
    </xf>
    <xf numFmtId="3" fontId="1" fillId="13" borderId="26" xfId="0" applyNumberFormat="1" applyFont="1" applyFill="1" applyBorder="1" applyAlignment="1">
      <alignment vertical="center"/>
    </xf>
    <xf numFmtId="3" fontId="1" fillId="7" borderId="18" xfId="0" applyNumberFormat="1" applyFont="1" applyFill="1" applyBorder="1"/>
    <xf numFmtId="3" fontId="1" fillId="5" borderId="18" xfId="0" applyNumberFormat="1" applyFont="1" applyFill="1" applyBorder="1"/>
    <xf numFmtId="0" fontId="1" fillId="7" borderId="7" xfId="0" applyFont="1" applyFill="1" applyBorder="1"/>
    <xf numFmtId="3" fontId="0" fillId="7" borderId="18" xfId="0" applyNumberFormat="1" applyFill="1" applyBorder="1"/>
    <xf numFmtId="3" fontId="0" fillId="7" borderId="18" xfId="0" applyNumberFormat="1" applyFont="1" applyFill="1" applyBorder="1"/>
    <xf numFmtId="0" fontId="1" fillId="7" borderId="15" xfId="0" applyFont="1" applyFill="1" applyBorder="1" applyAlignment="1">
      <alignment horizontal="center"/>
    </xf>
    <xf numFmtId="3" fontId="1" fillId="0" borderId="15" xfId="0" applyNumberFormat="1" applyFont="1" applyBorder="1"/>
    <xf numFmtId="0" fontId="1" fillId="0" borderId="15" xfId="0" applyFont="1" applyBorder="1" applyAlignment="1">
      <alignment horizontal="center"/>
    </xf>
    <xf numFmtId="3" fontId="1" fillId="0" borderId="18" xfId="0" applyNumberFormat="1" applyFont="1" applyBorder="1"/>
    <xf numFmtId="0" fontId="1" fillId="10" borderId="24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/>
    </xf>
    <xf numFmtId="3" fontId="1" fillId="0" borderId="5" xfId="0" applyNumberFormat="1" applyFont="1" applyBorder="1"/>
    <xf numFmtId="3" fontId="1" fillId="0" borderId="27" xfId="0" applyNumberFormat="1" applyFont="1" applyBorder="1"/>
    <xf numFmtId="0" fontId="6" fillId="0" borderId="6" xfId="0" applyFont="1" applyBorder="1"/>
    <xf numFmtId="3" fontId="1" fillId="0" borderId="28" xfId="0" applyNumberFormat="1" applyFont="1" applyBorder="1"/>
    <xf numFmtId="0" fontId="1" fillId="0" borderId="7" xfId="0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30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0" fillId="0" borderId="32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0" fontId="1" fillId="7" borderId="14" xfId="0" applyFont="1" applyFill="1" applyBorder="1" applyAlignment="1">
      <alignment horizontal="center"/>
    </xf>
    <xf numFmtId="3" fontId="0" fillId="7" borderId="7" xfId="0" applyNumberFormat="1" applyFill="1" applyBorder="1"/>
    <xf numFmtId="0" fontId="1" fillId="7" borderId="16" xfId="0" applyFont="1" applyFill="1" applyBorder="1" applyAlignment="1">
      <alignment horizontal="center"/>
    </xf>
    <xf numFmtId="3" fontId="1" fillId="13" borderId="16" xfId="0" applyNumberFormat="1" applyFont="1" applyFill="1" applyBorder="1" applyAlignment="1">
      <alignment vertical="center"/>
    </xf>
    <xf numFmtId="3" fontId="1" fillId="13" borderId="16" xfId="0" applyNumberFormat="1" applyFont="1" applyFill="1" applyBorder="1"/>
    <xf numFmtId="3" fontId="1" fillId="7" borderId="16" xfId="0" applyNumberFormat="1" applyFont="1" applyFill="1" applyBorder="1"/>
    <xf numFmtId="3" fontId="1" fillId="7" borderId="15" xfId="0" applyNumberFormat="1" applyFont="1" applyFill="1" applyBorder="1"/>
    <xf numFmtId="0" fontId="1" fillId="5" borderId="14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3" fontId="1" fillId="5" borderId="16" xfId="0" applyNumberFormat="1" applyFont="1" applyFill="1" applyBorder="1"/>
    <xf numFmtId="0" fontId="1" fillId="5" borderId="15" xfId="0" applyFont="1" applyFill="1" applyBorder="1" applyAlignment="1">
      <alignment horizontal="center"/>
    </xf>
    <xf numFmtId="3" fontId="1" fillId="5" borderId="15" xfId="0" applyNumberFormat="1" applyFont="1" applyFill="1" applyBorder="1"/>
    <xf numFmtId="3" fontId="0" fillId="0" borderId="6" xfId="0" applyNumberFormat="1" applyFont="1" applyBorder="1"/>
    <xf numFmtId="3" fontId="1" fillId="0" borderId="5" xfId="0" applyNumberFormat="1" applyFont="1" applyFill="1" applyBorder="1"/>
    <xf numFmtId="3" fontId="1" fillId="7" borderId="5" xfId="0" applyNumberFormat="1" applyFont="1" applyFill="1" applyBorder="1"/>
    <xf numFmtId="0" fontId="6" fillId="7" borderId="6" xfId="0" applyFont="1" applyFill="1" applyBorder="1"/>
    <xf numFmtId="3" fontId="0" fillId="7" borderId="6" xfId="0" applyNumberFormat="1" applyFont="1" applyFill="1" applyBorder="1"/>
    <xf numFmtId="3" fontId="0" fillId="7" borderId="15" xfId="0" applyNumberFormat="1" applyFont="1" applyFill="1" applyBorder="1"/>
    <xf numFmtId="3" fontId="1" fillId="7" borderId="23" xfId="0" applyNumberFormat="1" applyFont="1" applyFill="1" applyBorder="1"/>
    <xf numFmtId="3" fontId="1" fillId="5" borderId="5" xfId="0" applyNumberFormat="1" applyFont="1" applyFill="1" applyBorder="1"/>
    <xf numFmtId="3" fontId="1" fillId="8" borderId="16" xfId="0" applyNumberFormat="1" applyFont="1" applyFill="1" applyBorder="1"/>
    <xf numFmtId="3" fontId="1" fillId="8" borderId="15" xfId="0" applyNumberFormat="1" applyFont="1" applyFill="1" applyBorder="1"/>
    <xf numFmtId="3" fontId="1" fillId="8" borderId="14" xfId="0" applyNumberFormat="1" applyFont="1" applyFill="1" applyBorder="1"/>
    <xf numFmtId="3" fontId="1" fillId="4" borderId="14" xfId="0" applyNumberFormat="1" applyFont="1" applyFill="1" applyBorder="1"/>
    <xf numFmtId="3" fontId="1" fillId="4" borderId="16" xfId="0" applyNumberFormat="1" applyFont="1" applyFill="1" applyBorder="1"/>
    <xf numFmtId="3" fontId="1" fillId="0" borderId="12" xfId="0" applyNumberFormat="1" applyFont="1" applyBorder="1"/>
    <xf numFmtId="3" fontId="0" fillId="11" borderId="17" xfId="0" applyNumberFormat="1" applyFill="1" applyBorder="1"/>
    <xf numFmtId="3" fontId="0" fillId="11" borderId="2" xfId="0" applyNumberFormat="1" applyFill="1" applyBorder="1"/>
    <xf numFmtId="3" fontId="0" fillId="11" borderId="17" xfId="0" applyNumberFormat="1" applyFont="1" applyFill="1" applyBorder="1"/>
    <xf numFmtId="3" fontId="1" fillId="11" borderId="26" xfId="0" applyNumberFormat="1" applyFont="1" applyFill="1" applyBorder="1"/>
    <xf numFmtId="3" fontId="1" fillId="2" borderId="27" xfId="0" applyNumberFormat="1" applyFont="1" applyFill="1" applyBorder="1"/>
    <xf numFmtId="3" fontId="1" fillId="11" borderId="16" xfId="0" applyNumberFormat="1" applyFont="1" applyFill="1" applyBorder="1"/>
    <xf numFmtId="0" fontId="4" fillId="14" borderId="11" xfId="0" applyFont="1" applyFill="1" applyBorder="1" applyAlignment="1">
      <alignment horizontal="center" vertical="center"/>
    </xf>
    <xf numFmtId="0" fontId="0" fillId="14" borderId="3" xfId="0" applyFill="1" applyBorder="1"/>
    <xf numFmtId="3" fontId="0" fillId="0" borderId="27" xfId="0" applyNumberFormat="1" applyBorder="1" applyAlignment="1">
      <alignment vertical="center"/>
    </xf>
    <xf numFmtId="3" fontId="0" fillId="5" borderId="22" xfId="0" applyNumberFormat="1" applyFill="1" applyBorder="1"/>
    <xf numFmtId="3" fontId="0" fillId="5" borderId="28" xfId="0" applyNumberFormat="1" applyFill="1" applyBorder="1"/>
    <xf numFmtId="0" fontId="1" fillId="9" borderId="22" xfId="0" applyFont="1" applyFill="1" applyBorder="1" applyAlignment="1">
      <alignment horizontal="center"/>
    </xf>
    <xf numFmtId="3" fontId="0" fillId="9" borderId="21" xfId="0" applyNumberFormat="1" applyFill="1" applyBorder="1"/>
    <xf numFmtId="3" fontId="0" fillId="0" borderId="7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0" fontId="1" fillId="9" borderId="21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7" xfId="0" applyNumberFormat="1" applyFont="1" applyBorder="1"/>
    <xf numFmtId="3" fontId="0" fillId="4" borderId="7" xfId="0" applyNumberFormat="1" applyFont="1" applyFill="1" applyBorder="1"/>
    <xf numFmtId="3" fontId="0" fillId="4" borderId="9" xfId="0" applyNumberFormat="1" applyFont="1" applyFill="1" applyBorder="1" applyAlignment="1">
      <alignment horizontal="center"/>
    </xf>
    <xf numFmtId="3" fontId="0" fillId="11" borderId="2" xfId="0" applyNumberFormat="1" applyFont="1" applyFill="1" applyBorder="1"/>
    <xf numFmtId="3" fontId="0" fillId="7" borderId="7" xfId="0" applyNumberFormat="1" applyFont="1" applyFill="1" applyBorder="1"/>
    <xf numFmtId="3" fontId="0" fillId="3" borderId="7" xfId="0" applyNumberFormat="1" applyFont="1" applyFill="1" applyBorder="1"/>
    <xf numFmtId="3" fontId="0" fillId="3" borderId="9" xfId="0" applyNumberFormat="1" applyFont="1" applyFill="1" applyBorder="1" applyAlignment="1">
      <alignment vertical="center"/>
    </xf>
    <xf numFmtId="3" fontId="0" fillId="3" borderId="8" xfId="0" applyNumberFormat="1" applyFont="1" applyFill="1" applyBorder="1" applyAlignment="1">
      <alignment horizontal="center"/>
    </xf>
    <xf numFmtId="3" fontId="0" fillId="3" borderId="2" xfId="0" applyNumberFormat="1" applyFont="1" applyFill="1" applyBorder="1" applyAlignment="1">
      <alignment horizontal="right"/>
    </xf>
    <xf numFmtId="0" fontId="1" fillId="0" borderId="7" xfId="0" applyFont="1" applyBorder="1"/>
    <xf numFmtId="0" fontId="2" fillId="13" borderId="2" xfId="0" applyFont="1" applyFill="1" applyBorder="1" applyAlignment="1">
      <alignment vertical="center"/>
    </xf>
    <xf numFmtId="0" fontId="2" fillId="13" borderId="2" xfId="0" applyFont="1" applyFill="1" applyBorder="1"/>
    <xf numFmtId="0" fontId="6" fillId="7" borderId="9" xfId="0" applyFont="1" applyFill="1" applyBorder="1"/>
    <xf numFmtId="0" fontId="1" fillId="5" borderId="7" xfId="0" applyFont="1" applyFill="1" applyBorder="1"/>
    <xf numFmtId="0" fontId="2" fillId="12" borderId="2" xfId="0" applyFont="1" applyFill="1" applyBorder="1"/>
    <xf numFmtId="0" fontId="2" fillId="12" borderId="9" xfId="0" applyFont="1" applyFill="1" applyBorder="1"/>
    <xf numFmtId="0" fontId="2" fillId="5" borderId="2" xfId="0" applyFont="1" applyFill="1" applyBorder="1"/>
    <xf numFmtId="0" fontId="2" fillId="5" borderId="9" xfId="0" applyFont="1" applyFill="1" applyBorder="1"/>
    <xf numFmtId="0" fontId="2" fillId="5" borderId="6" xfId="0" applyFont="1" applyFill="1" applyBorder="1"/>
    <xf numFmtId="0" fontId="1" fillId="0" borderId="2" xfId="0" applyFont="1" applyBorder="1"/>
    <xf numFmtId="0" fontId="1" fillId="8" borderId="7" xfId="0" applyFont="1" applyFill="1" applyBorder="1"/>
    <xf numFmtId="0" fontId="2" fillId="8" borderId="2" xfId="0" applyFont="1" applyFill="1" applyBorder="1"/>
    <xf numFmtId="0" fontId="2" fillId="8" borderId="8" xfId="0" applyFont="1" applyFill="1" applyBorder="1"/>
    <xf numFmtId="0" fontId="2" fillId="4" borderId="9" xfId="0" applyFont="1" applyFill="1" applyBorder="1"/>
    <xf numFmtId="0" fontId="1" fillId="11" borderId="2" xfId="0" applyFont="1" applyFill="1" applyBorder="1"/>
    <xf numFmtId="0" fontId="1" fillId="3" borderId="2" xfId="0" applyFont="1" applyFill="1" applyBorder="1"/>
    <xf numFmtId="0" fontId="1" fillId="3" borderId="9" xfId="0" applyFont="1" applyFill="1" applyBorder="1" applyAlignment="1">
      <alignment vertical="center" wrapText="1"/>
    </xf>
    <xf numFmtId="0" fontId="1" fillId="3" borderId="9" xfId="0" applyFont="1" applyFill="1" applyBorder="1"/>
    <xf numFmtId="0" fontId="1" fillId="3" borderId="8" xfId="0" applyFont="1" applyFill="1" applyBorder="1"/>
    <xf numFmtId="0" fontId="1" fillId="6" borderId="2" xfId="0" applyFont="1" applyFill="1" applyBorder="1"/>
    <xf numFmtId="0" fontId="1" fillId="6" borderId="0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/>
    <xf numFmtId="0" fontId="1" fillId="0" borderId="8" xfId="0" applyFont="1" applyBorder="1"/>
    <xf numFmtId="0" fontId="2" fillId="0" borderId="9" xfId="0" applyFont="1" applyBorder="1"/>
    <xf numFmtId="0" fontId="1" fillId="8" borderId="16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0" fillId="11" borderId="16" xfId="0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5" fillId="0" borderId="12" xfId="0" applyFont="1" applyBorder="1"/>
    <xf numFmtId="0" fontId="1" fillId="0" borderId="2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3" fontId="1" fillId="11" borderId="19" xfId="0" applyNumberFormat="1" applyFont="1" applyFill="1" applyBorder="1"/>
    <xf numFmtId="3" fontId="0" fillId="12" borderId="2" xfId="0" applyNumberFormat="1" applyFill="1" applyBorder="1" applyAlignment="1">
      <alignment horizontal="center"/>
    </xf>
    <xf numFmtId="3" fontId="0" fillId="8" borderId="10" xfId="0" applyNumberFormat="1" applyFont="1" applyFill="1" applyBorder="1" applyAlignment="1">
      <alignment horizontal="right"/>
    </xf>
    <xf numFmtId="3" fontId="0" fillId="4" borderId="9" xfId="0" applyNumberFormat="1" applyFont="1" applyFill="1" applyBorder="1" applyAlignment="1">
      <alignment horizontal="right"/>
    </xf>
    <xf numFmtId="0" fontId="2" fillId="15" borderId="7" xfId="0" applyFont="1" applyFill="1" applyBorder="1"/>
    <xf numFmtId="0" fontId="2" fillId="15" borderId="19" xfId="0" applyFont="1" applyFill="1" applyBorder="1"/>
    <xf numFmtId="3" fontId="0" fillId="15" borderId="18" xfId="0" applyNumberFormat="1" applyFill="1" applyBorder="1"/>
    <xf numFmtId="3" fontId="0" fillId="15" borderId="7" xfId="0" applyNumberFormat="1" applyFill="1" applyBorder="1"/>
    <xf numFmtId="3" fontId="0" fillId="15" borderId="19" xfId="0" applyNumberFormat="1" applyFill="1" applyBorder="1"/>
    <xf numFmtId="3" fontId="0" fillId="15" borderId="21" xfId="0" applyNumberFormat="1" applyFill="1" applyBorder="1"/>
    <xf numFmtId="3" fontId="0" fillId="15" borderId="16" xfId="0" applyNumberFormat="1" applyFill="1" applyBorder="1"/>
    <xf numFmtId="3" fontId="0" fillId="15" borderId="0" xfId="0" applyNumberFormat="1" applyFill="1" applyBorder="1"/>
    <xf numFmtId="3" fontId="0" fillId="15" borderId="31" xfId="0" applyNumberFormat="1" applyFill="1" applyBorder="1"/>
    <xf numFmtId="3" fontId="0" fillId="15" borderId="7" xfId="0" applyNumberFormat="1" applyFont="1" applyFill="1" applyBorder="1"/>
    <xf numFmtId="3" fontId="0" fillId="15" borderId="18" xfId="0" applyNumberFormat="1" applyFont="1" applyFill="1" applyBorder="1"/>
    <xf numFmtId="3" fontId="1" fillId="15" borderId="30" xfId="0" applyNumberFormat="1" applyFont="1" applyFill="1" applyBorder="1"/>
    <xf numFmtId="3" fontId="0" fillId="15" borderId="31" xfId="0" applyNumberFormat="1" applyFont="1" applyFill="1" applyBorder="1"/>
    <xf numFmtId="3" fontId="0" fillId="15" borderId="19" xfId="0" applyNumberFormat="1" applyFont="1" applyFill="1" applyBorder="1"/>
    <xf numFmtId="3" fontId="1" fillId="15" borderId="19" xfId="0" applyNumberFormat="1" applyFont="1" applyFill="1" applyBorder="1"/>
    <xf numFmtId="3" fontId="0" fillId="15" borderId="0" xfId="0" applyNumberFormat="1" applyFont="1" applyFill="1" applyBorder="1"/>
    <xf numFmtId="3" fontId="0" fillId="15" borderId="16" xfId="0" applyNumberFormat="1" applyFont="1" applyFill="1" applyBorder="1"/>
    <xf numFmtId="3" fontId="1" fillId="15" borderId="20" xfId="0" applyNumberFormat="1" applyFont="1" applyFill="1" applyBorder="1"/>
    <xf numFmtId="0" fontId="0" fillId="0" borderId="19" xfId="0" applyBorder="1"/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3" fontId="1" fillId="0" borderId="21" xfId="0" applyNumberFormat="1" applyFont="1" applyBorder="1"/>
    <xf numFmtId="0" fontId="6" fillId="0" borderId="21" xfId="0" applyFont="1" applyBorder="1"/>
    <xf numFmtId="3" fontId="0" fillId="0" borderId="0" xfId="0" applyNumberFormat="1" applyFont="1" applyBorder="1"/>
    <xf numFmtId="3" fontId="0" fillId="0" borderId="30" xfId="0" applyNumberFormat="1" applyFont="1" applyBorder="1"/>
    <xf numFmtId="3" fontId="1" fillId="0" borderId="1" xfId="0" applyNumberFormat="1" applyFont="1" applyBorder="1"/>
    <xf numFmtId="3" fontId="1" fillId="0" borderId="27" xfId="0" applyNumberFormat="1" applyFont="1" applyFill="1" applyBorder="1"/>
    <xf numFmtId="3" fontId="0" fillId="0" borderId="31" xfId="0" applyNumberFormat="1" applyFont="1" applyBorder="1"/>
    <xf numFmtId="3" fontId="7" fillId="2" borderId="16" xfId="0" applyNumberFormat="1" applyFont="1" applyFill="1" applyBorder="1"/>
    <xf numFmtId="3" fontId="8" fillId="0" borderId="19" xfId="0" applyNumberFormat="1" applyFont="1" applyBorder="1"/>
    <xf numFmtId="3" fontId="8" fillId="2" borderId="16" xfId="0" applyNumberFormat="1" applyFont="1" applyFill="1" applyBorder="1"/>
    <xf numFmtId="3" fontId="1" fillId="0" borderId="22" xfId="0" applyNumberFormat="1" applyFont="1" applyBorder="1"/>
    <xf numFmtId="0" fontId="1" fillId="0" borderId="20" xfId="0" applyFont="1" applyBorder="1" applyAlignment="1">
      <alignment vertical="center" wrapText="1"/>
    </xf>
    <xf numFmtId="3" fontId="0" fillId="2" borderId="20" xfId="0" applyNumberFormat="1" applyFill="1" applyBorder="1"/>
    <xf numFmtId="3" fontId="0" fillId="2" borderId="0" xfId="0" applyNumberFormat="1" applyFill="1" applyBorder="1"/>
    <xf numFmtId="0" fontId="1" fillId="0" borderId="20" xfId="0" applyFont="1" applyBorder="1"/>
    <xf numFmtId="0" fontId="1" fillId="0" borderId="14" xfId="0" applyFont="1" applyBorder="1" applyAlignment="1">
      <alignment horizontal="center" vertical="center"/>
    </xf>
    <xf numFmtId="3" fontId="8" fillId="0" borderId="15" xfId="0" applyNumberFormat="1" applyFont="1" applyBorder="1"/>
    <xf numFmtId="3" fontId="0" fillId="0" borderId="30" xfId="0" applyNumberFormat="1" applyBorder="1" applyAlignment="1">
      <alignment vertical="center"/>
    </xf>
    <xf numFmtId="3" fontId="8" fillId="0" borderId="13" xfId="0" applyNumberFormat="1" applyFont="1" applyBorder="1"/>
    <xf numFmtId="3" fontId="1" fillId="0" borderId="25" xfId="0" applyNumberFormat="1" applyFont="1" applyBorder="1" applyAlignment="1">
      <alignment vertical="center"/>
    </xf>
    <xf numFmtId="0" fontId="1" fillId="0" borderId="17" xfId="0" applyFont="1" applyBorder="1"/>
    <xf numFmtId="3" fontId="8" fillId="0" borderId="33" xfId="0" applyNumberFormat="1" applyFont="1" applyBorder="1"/>
    <xf numFmtId="3" fontId="8" fillId="0" borderId="32" xfId="0" applyNumberFormat="1" applyFont="1" applyBorder="1"/>
    <xf numFmtId="3" fontId="1" fillId="2" borderId="27" xfId="0" applyNumberFormat="1" applyFont="1" applyFill="1" applyBorder="1" applyAlignment="1">
      <alignment vertical="center"/>
    </xf>
    <xf numFmtId="3" fontId="7" fillId="7" borderId="9" xfId="0" applyNumberFormat="1" applyFont="1" applyFill="1" applyBorder="1"/>
    <xf numFmtId="3" fontId="7" fillId="7" borderId="19" xfId="0" applyNumberFormat="1" applyFont="1" applyFill="1" applyBorder="1"/>
    <xf numFmtId="0" fontId="1" fillId="0" borderId="25" xfId="0" applyFont="1" applyBorder="1"/>
    <xf numFmtId="0" fontId="6" fillId="0" borderId="28" xfId="0" applyFont="1" applyBorder="1"/>
    <xf numFmtId="3" fontId="7" fillId="12" borderId="2" xfId="0" applyNumberFormat="1" applyFont="1" applyFill="1" applyBorder="1"/>
    <xf numFmtId="3" fontId="7" fillId="5" borderId="2" xfId="0" applyNumberFormat="1" applyFont="1" applyFill="1" applyBorder="1"/>
    <xf numFmtId="0" fontId="1" fillId="0" borderId="6" xfId="0" applyFont="1" applyBorder="1"/>
    <xf numFmtId="0" fontId="1" fillId="15" borderId="17" xfId="0" applyFont="1" applyFill="1" applyBorder="1"/>
    <xf numFmtId="3" fontId="0" fillId="0" borderId="20" xfId="0" applyNumberFormat="1" applyBorder="1" applyAlignment="1">
      <alignment vertical="center"/>
    </xf>
    <xf numFmtId="0" fontId="9" fillId="0" borderId="15" xfId="0" applyFont="1" applyBorder="1"/>
    <xf numFmtId="0" fontId="9" fillId="0" borderId="19" xfId="0" applyFont="1" applyBorder="1"/>
    <xf numFmtId="3" fontId="1" fillId="0" borderId="15" xfId="0" applyNumberFormat="1" applyFont="1" applyBorder="1" applyAlignment="1">
      <alignment vertical="center"/>
    </xf>
    <xf numFmtId="0" fontId="10" fillId="0" borderId="2" xfId="0" applyFont="1" applyBorder="1"/>
    <xf numFmtId="3" fontId="11" fillId="0" borderId="23" xfId="0" applyNumberFormat="1" applyFont="1" applyBorder="1"/>
    <xf numFmtId="3" fontId="11" fillId="0" borderId="15" xfId="0" applyNumberFormat="1" applyFont="1" applyBorder="1"/>
    <xf numFmtId="3" fontId="12" fillId="0" borderId="23" xfId="0" applyNumberFormat="1" applyFont="1" applyBorder="1"/>
    <xf numFmtId="0" fontId="1" fillId="0" borderId="1" xfId="0" applyFont="1" applyBorder="1"/>
    <xf numFmtId="0" fontId="1" fillId="0" borderId="24" xfId="0" applyFont="1" applyBorder="1"/>
    <xf numFmtId="0" fontId="1" fillId="0" borderId="15" xfId="0" applyFont="1" applyBorder="1" applyAlignment="1">
      <alignment wrapText="1"/>
    </xf>
    <xf numFmtId="0" fontId="1" fillId="0" borderId="20" xfId="0" applyFont="1" applyBorder="1" applyAlignment="1">
      <alignment vertical="center"/>
    </xf>
    <xf numFmtId="0" fontId="2" fillId="9" borderId="19" xfId="0" applyFont="1" applyFill="1" applyBorder="1"/>
    <xf numFmtId="3" fontId="0" fillId="9" borderId="28" xfId="0" applyNumberFormat="1" applyFill="1" applyBorder="1"/>
    <xf numFmtId="3" fontId="0" fillId="9" borderId="23" xfId="0" applyNumberFormat="1" applyFill="1" applyBorder="1"/>
    <xf numFmtId="3" fontId="0" fillId="9" borderId="6" xfId="0" applyNumberFormat="1" applyFont="1" applyFill="1" applyBorder="1"/>
    <xf numFmtId="3" fontId="0" fillId="9" borderId="15" xfId="0" applyNumberFormat="1" applyFont="1" applyFill="1" applyBorder="1"/>
    <xf numFmtId="3" fontId="1" fillId="9" borderId="15" xfId="0" applyNumberFormat="1" applyFont="1" applyFill="1" applyBorder="1"/>
    <xf numFmtId="3" fontId="0" fillId="2" borderId="17" xfId="0" applyNumberFormat="1" applyFill="1" applyBorder="1"/>
    <xf numFmtId="0" fontId="1" fillId="2" borderId="17" xfId="0" applyFont="1" applyFill="1" applyBorder="1" applyAlignment="1">
      <alignment horizontal="center" vertical="center" wrapText="1"/>
    </xf>
    <xf numFmtId="3" fontId="1" fillId="9" borderId="19" xfId="0" applyNumberFormat="1" applyFont="1" applyFill="1" applyBorder="1"/>
    <xf numFmtId="3" fontId="1" fillId="0" borderId="5" xfId="0" applyNumberFormat="1" applyFont="1" applyBorder="1" applyAlignment="1">
      <alignment vertical="center"/>
    </xf>
    <xf numFmtId="0" fontId="10" fillId="0" borderId="21" xfId="0" applyFont="1" applyBorder="1"/>
    <xf numFmtId="3" fontId="8" fillId="0" borderId="21" xfId="0" applyNumberFormat="1" applyFont="1" applyBorder="1"/>
    <xf numFmtId="3" fontId="8" fillId="0" borderId="31" xfId="0" applyNumberFormat="1" applyFont="1" applyBorder="1"/>
    <xf numFmtId="3" fontId="8" fillId="2" borderId="17" xfId="0" applyNumberFormat="1" applyFont="1" applyFill="1" applyBorder="1"/>
    <xf numFmtId="3" fontId="1" fillId="0" borderId="30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3" fontId="8" fillId="0" borderId="16" xfId="0" applyNumberFormat="1" applyFont="1" applyBorder="1"/>
    <xf numFmtId="3" fontId="8" fillId="0" borderId="20" xfId="0" applyNumberFormat="1" applyFont="1" applyBorder="1"/>
    <xf numFmtId="0" fontId="2" fillId="13" borderId="9" xfId="0" applyFont="1" applyFill="1" applyBorder="1"/>
    <xf numFmtId="3" fontId="0" fillId="13" borderId="19" xfId="0" applyNumberFormat="1" applyFill="1" applyBorder="1"/>
    <xf numFmtId="3" fontId="0" fillId="13" borderId="10" xfId="0" applyNumberFormat="1" applyFill="1" applyBorder="1"/>
    <xf numFmtId="3" fontId="0" fillId="13" borderId="29" xfId="0" applyNumberFormat="1" applyFont="1" applyFill="1" applyBorder="1"/>
    <xf numFmtId="3" fontId="1" fillId="13" borderId="34" xfId="0" applyNumberFormat="1" applyFont="1" applyFill="1" applyBorder="1"/>
    <xf numFmtId="3" fontId="0" fillId="0" borderId="23" xfId="0" applyNumberFormat="1" applyFont="1" applyBorder="1"/>
    <xf numFmtId="3" fontId="1" fillId="0" borderId="16" xfId="0" applyNumberFormat="1" applyFont="1" applyBorder="1" applyAlignment="1">
      <alignment vertical="center"/>
    </xf>
    <xf numFmtId="3" fontId="1" fillId="9" borderId="14" xfId="0" applyNumberFormat="1" applyFont="1" applyFill="1" applyBorder="1"/>
    <xf numFmtId="3" fontId="1" fillId="9" borderId="16" xfId="0" applyNumberFormat="1" applyFont="1" applyFill="1" applyBorder="1"/>
    <xf numFmtId="3" fontId="1" fillId="3" borderId="14" xfId="0" applyNumberFormat="1" applyFont="1" applyFill="1" applyBorder="1"/>
    <xf numFmtId="3" fontId="1" fillId="3" borderId="16" xfId="0" applyNumberFormat="1" applyFont="1" applyFill="1" applyBorder="1" applyAlignment="1">
      <alignment vertical="center"/>
    </xf>
    <xf numFmtId="3" fontId="1" fillId="3" borderId="16" xfId="0" applyNumberFormat="1" applyFont="1" applyFill="1" applyBorder="1"/>
    <xf numFmtId="3" fontId="1" fillId="3" borderId="15" xfId="0" applyNumberFormat="1" applyFont="1" applyFill="1" applyBorder="1"/>
    <xf numFmtId="0" fontId="1" fillId="0" borderId="25" xfId="0" applyFont="1" applyBorder="1" applyAlignment="1">
      <alignment vertical="center"/>
    </xf>
    <xf numFmtId="3" fontId="1" fillId="15" borderId="14" xfId="0" applyNumberFormat="1" applyFont="1" applyFill="1" applyBorder="1"/>
    <xf numFmtId="3" fontId="1" fillId="15" borderId="16" xfId="0" applyNumberFormat="1" applyFont="1" applyFill="1" applyBorder="1"/>
    <xf numFmtId="3" fontId="1" fillId="15" borderId="15" xfId="0" applyNumberFormat="1" applyFont="1" applyFill="1" applyBorder="1"/>
    <xf numFmtId="3" fontId="0" fillId="16" borderId="2" xfId="0" applyNumberFormat="1" applyFill="1" applyBorder="1" applyAlignment="1">
      <alignment vertical="center"/>
    </xf>
    <xf numFmtId="3" fontId="0" fillId="16" borderId="26" xfId="0" applyNumberFormat="1" applyFont="1" applyFill="1" applyBorder="1" applyAlignment="1">
      <alignment vertical="center"/>
    </xf>
    <xf numFmtId="3" fontId="1" fillId="16" borderId="17" xfId="0" applyNumberFormat="1" applyFont="1" applyFill="1" applyBorder="1" applyAlignment="1">
      <alignment vertical="center"/>
    </xf>
    <xf numFmtId="3" fontId="0" fillId="16" borderId="20" xfId="0" applyNumberFormat="1" applyFill="1" applyBorder="1" applyAlignment="1">
      <alignment vertical="center"/>
    </xf>
    <xf numFmtId="3" fontId="11" fillId="16" borderId="20" xfId="0" applyNumberFormat="1" applyFont="1" applyFill="1" applyBorder="1" applyAlignment="1">
      <alignment vertical="center"/>
    </xf>
    <xf numFmtId="3" fontId="12" fillId="16" borderId="20" xfId="0" applyNumberFormat="1" applyFont="1" applyFill="1" applyBorder="1" applyAlignment="1">
      <alignment vertical="center"/>
    </xf>
    <xf numFmtId="3" fontId="0" fillId="16" borderId="20" xfId="0" applyNumberFormat="1" applyFill="1" applyBorder="1"/>
    <xf numFmtId="3" fontId="0" fillId="16" borderId="19" xfId="0" applyNumberFormat="1" applyFont="1" applyFill="1" applyBorder="1"/>
    <xf numFmtId="3" fontId="1" fillId="16" borderId="27" xfId="0" applyNumberFormat="1" applyFont="1" applyFill="1" applyBorder="1" applyAlignment="1">
      <alignment vertical="center"/>
    </xf>
    <xf numFmtId="3" fontId="8" fillId="16" borderId="32" xfId="0" applyNumberFormat="1" applyFont="1" applyFill="1" applyBorder="1"/>
    <xf numFmtId="3" fontId="0" fillId="16" borderId="23" xfId="0" applyNumberFormat="1" applyFont="1" applyFill="1" applyBorder="1"/>
    <xf numFmtId="0" fontId="1" fillId="3" borderId="14" xfId="0" applyFont="1" applyFill="1" applyBorder="1" applyAlignment="1">
      <alignment horizontal="center"/>
    </xf>
    <xf numFmtId="3" fontId="0" fillId="3" borderId="0" xfId="0" applyNumberFormat="1" applyFont="1" applyFill="1" applyBorder="1"/>
    <xf numFmtId="3" fontId="0" fillId="3" borderId="16" xfId="0" applyNumberFormat="1" applyFont="1" applyFill="1" applyBorder="1"/>
    <xf numFmtId="3" fontId="1" fillId="3" borderId="27" xfId="0" applyNumberFormat="1" applyFont="1" applyFill="1" applyBorder="1"/>
    <xf numFmtId="3" fontId="0" fillId="3" borderId="0" xfId="0" applyNumberFormat="1" applyFill="1" applyBorder="1"/>
    <xf numFmtId="3" fontId="0" fillId="3" borderId="16" xfId="0" applyNumberFormat="1" applyFill="1" applyBorder="1"/>
    <xf numFmtId="0" fontId="1" fillId="3" borderId="0" xfId="0" applyFont="1" applyFill="1" applyBorder="1"/>
    <xf numFmtId="3" fontId="11" fillId="7" borderId="19" xfId="0" applyNumberFormat="1" applyFont="1" applyFill="1" applyBorder="1"/>
    <xf numFmtId="3" fontId="12" fillId="7" borderId="19" xfId="0" applyNumberFormat="1" applyFont="1" applyFill="1" applyBorder="1"/>
    <xf numFmtId="3" fontId="0" fillId="11" borderId="30" xfId="0" applyNumberFormat="1" applyFont="1" applyFill="1" applyBorder="1"/>
    <xf numFmtId="3" fontId="1" fillId="11" borderId="18" xfId="0" applyNumberFormat="1" applyFont="1" applyFill="1" applyBorder="1"/>
    <xf numFmtId="3" fontId="0" fillId="11" borderId="26" xfId="0" applyNumberFormat="1" applyFont="1" applyFill="1" applyBorder="1"/>
    <xf numFmtId="3" fontId="1" fillId="11" borderId="17" xfId="0" applyNumberFormat="1" applyFont="1" applyFill="1" applyBorder="1"/>
    <xf numFmtId="3" fontId="0" fillId="11" borderId="30" xfId="0" applyNumberFormat="1" applyFill="1" applyBorder="1"/>
    <xf numFmtId="3" fontId="0" fillId="11" borderId="25" xfId="0" applyNumberFormat="1" applyFill="1" applyBorder="1"/>
    <xf numFmtId="3" fontId="0" fillId="11" borderId="31" xfId="0" applyNumberFormat="1" applyFill="1" applyBorder="1"/>
    <xf numFmtId="3" fontId="0" fillId="11" borderId="19" xfId="0" applyNumberFormat="1" applyFill="1" applyBorder="1"/>
    <xf numFmtId="3" fontId="0" fillId="11" borderId="21" xfId="0" applyNumberFormat="1" applyFill="1" applyBorder="1"/>
    <xf numFmtId="3" fontId="0" fillId="11" borderId="31" xfId="0" applyNumberFormat="1" applyFont="1" applyFill="1" applyBorder="1"/>
    <xf numFmtId="3" fontId="0" fillId="11" borderId="19" xfId="0" applyNumberFormat="1" applyFont="1" applyFill="1" applyBorder="1"/>
    <xf numFmtId="3" fontId="1" fillId="11" borderId="31" xfId="0" applyNumberFormat="1" applyFont="1" applyFill="1" applyBorder="1"/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0" borderId="19" xfId="0" applyFont="1" applyBorder="1"/>
    <xf numFmtId="3" fontId="1" fillId="16" borderId="26" xfId="0" applyNumberFormat="1" applyFont="1" applyFill="1" applyBorder="1"/>
    <xf numFmtId="3" fontId="0" fillId="0" borderId="26" xfId="0" applyNumberFormat="1" applyFont="1" applyBorder="1"/>
    <xf numFmtId="3" fontId="0" fillId="0" borderId="2" xfId="0" applyNumberFormat="1" applyFont="1" applyBorder="1" applyAlignment="1">
      <alignment horizontal="right"/>
    </xf>
    <xf numFmtId="0" fontId="1" fillId="3" borderId="16" xfId="0" applyFont="1" applyFill="1" applyBorder="1"/>
    <xf numFmtId="3" fontId="0" fillId="3" borderId="2" xfId="0" applyNumberFormat="1" applyFont="1" applyFill="1" applyBorder="1"/>
    <xf numFmtId="3" fontId="0" fillId="3" borderId="2" xfId="0" applyNumberFormat="1" applyFill="1" applyBorder="1"/>
    <xf numFmtId="3" fontId="0" fillId="3" borderId="17" xfId="0" applyNumberFormat="1" applyFill="1" applyBorder="1"/>
    <xf numFmtId="0" fontId="6" fillId="3" borderId="2" xfId="0" applyFont="1" applyFill="1" applyBorder="1"/>
    <xf numFmtId="3" fontId="8" fillId="16" borderId="15" xfId="0" applyNumberFormat="1" applyFont="1" applyFill="1" applyBorder="1"/>
    <xf numFmtId="3" fontId="8" fillId="16" borderId="19" xfId="0" applyNumberFormat="1" applyFont="1" applyFill="1" applyBorder="1"/>
    <xf numFmtId="3" fontId="1" fillId="0" borderId="23" xfId="0" applyNumberFormat="1" applyFont="1" applyFill="1" applyBorder="1"/>
    <xf numFmtId="0" fontId="1" fillId="0" borderId="25" xfId="0" applyFont="1" applyBorder="1" applyAlignment="1">
      <alignment wrapText="1"/>
    </xf>
    <xf numFmtId="3" fontId="0" fillId="2" borderId="20" xfId="0" applyNumberFormat="1" applyFill="1" applyBorder="1" applyAlignment="1">
      <alignment vertical="center"/>
    </xf>
    <xf numFmtId="3" fontId="0" fillId="2" borderId="27" xfId="0" applyNumberFormat="1" applyFill="1" applyBorder="1"/>
    <xf numFmtId="0" fontId="0" fillId="2" borderId="27" xfId="0" applyFill="1" applyBorder="1" applyAlignment="1">
      <alignment horizontal="center" vertical="center" wrapText="1"/>
    </xf>
    <xf numFmtId="3" fontId="0" fillId="16" borderId="18" xfId="0" applyNumberFormat="1" applyFont="1" applyFill="1" applyBorder="1" applyAlignment="1">
      <alignment vertical="center"/>
    </xf>
    <xf numFmtId="3" fontId="1" fillId="16" borderId="18" xfId="0" applyNumberFormat="1" applyFont="1" applyFill="1" applyBorder="1" applyAlignment="1">
      <alignment vertical="center"/>
    </xf>
    <xf numFmtId="3" fontId="0" fillId="9" borderId="19" xfId="0" applyNumberFormat="1" applyFill="1" applyBorder="1"/>
    <xf numFmtId="0" fontId="6" fillId="7" borderId="19" xfId="0" applyFont="1" applyFill="1" applyBorder="1"/>
    <xf numFmtId="3" fontId="0" fillId="16" borderId="30" xfId="0" applyNumberFormat="1" applyFont="1" applyFill="1" applyBorder="1" applyAlignment="1">
      <alignment vertical="center"/>
    </xf>
    <xf numFmtId="0" fontId="1" fillId="0" borderId="0" xfId="0" applyFont="1"/>
    <xf numFmtId="3" fontId="1" fillId="0" borderId="0" xfId="0" applyNumberFormat="1" applyFont="1"/>
    <xf numFmtId="0" fontId="13" fillId="13" borderId="9" xfId="0" applyFont="1" applyFill="1" applyBorder="1"/>
    <xf numFmtId="0" fontId="1" fillId="4" borderId="0" xfId="0" applyFont="1" applyFill="1" applyBorder="1"/>
    <xf numFmtId="3" fontId="0" fillId="4" borderId="2" xfId="0" applyNumberFormat="1" applyFont="1" applyFill="1" applyBorder="1"/>
    <xf numFmtId="3" fontId="0" fillId="4" borderId="17" xfId="0" applyNumberFormat="1" applyFont="1" applyFill="1" applyBorder="1"/>
    <xf numFmtId="3" fontId="1" fillId="4" borderId="26" xfId="0" applyNumberFormat="1" applyFont="1" applyFill="1" applyBorder="1"/>
    <xf numFmtId="0" fontId="6" fillId="0" borderId="19" xfId="0" applyFont="1" applyBorder="1"/>
    <xf numFmtId="0" fontId="1" fillId="0" borderId="16" xfId="0" applyFont="1" applyBorder="1" applyAlignment="1">
      <alignment horizontal="center" vertical="center"/>
    </xf>
    <xf numFmtId="3" fontId="0" fillId="0" borderId="14" xfId="0" applyNumberFormat="1" applyBorder="1" applyAlignment="1">
      <alignment vertical="center"/>
    </xf>
    <xf numFmtId="3" fontId="0" fillId="16" borderId="19" xfId="0" applyNumberFormat="1" applyFill="1" applyBorder="1"/>
    <xf numFmtId="3" fontId="8" fillId="0" borderId="23" xfId="0" applyNumberFormat="1" applyFont="1" applyBorder="1"/>
    <xf numFmtId="0" fontId="2" fillId="11" borderId="2" xfId="0" applyFont="1" applyFill="1" applyBorder="1"/>
    <xf numFmtId="3" fontId="0" fillId="12" borderId="2" xfId="0" applyNumberFormat="1" applyFill="1" applyBorder="1" applyAlignment="1">
      <alignment horizontal="right"/>
    </xf>
    <xf numFmtId="0" fontId="1" fillId="0" borderId="18" xfId="0" applyFont="1" applyBorder="1"/>
    <xf numFmtId="0" fontId="6" fillId="0" borderId="15" xfId="0" applyFont="1" applyBorder="1"/>
    <xf numFmtId="3" fontId="0" fillId="0" borderId="32" xfId="0" applyNumberFormat="1" applyFont="1" applyBorder="1" applyAlignment="1">
      <alignment horizontal="center"/>
    </xf>
    <xf numFmtId="3" fontId="0" fillId="0" borderId="13" xfId="0" applyNumberFormat="1" applyFont="1" applyBorder="1"/>
    <xf numFmtId="3" fontId="0" fillId="0" borderId="32" xfId="0" applyNumberFormat="1" applyBorder="1"/>
    <xf numFmtId="3" fontId="0" fillId="0" borderId="13" xfId="0" applyNumberFormat="1" applyBorder="1"/>
    <xf numFmtId="3" fontId="0" fillId="0" borderId="33" xfId="0" applyNumberFormat="1" applyBorder="1"/>
    <xf numFmtId="0" fontId="14" fillId="0" borderId="0" xfId="0" applyFont="1"/>
    <xf numFmtId="3" fontId="0" fillId="5" borderId="2" xfId="0" applyNumberFormat="1" applyFill="1" applyBorder="1" applyAlignment="1">
      <alignment horizontal="right"/>
    </xf>
    <xf numFmtId="3" fontId="0" fillId="7" borderId="31" xfId="0" applyNumberFormat="1" applyFill="1" applyBorder="1"/>
    <xf numFmtId="3" fontId="0" fillId="7" borderId="21" xfId="0" applyNumberFormat="1" applyFill="1" applyBorder="1"/>
    <xf numFmtId="3" fontId="0" fillId="7" borderId="10" xfId="0" applyNumberFormat="1" applyFill="1" applyBorder="1" applyAlignment="1">
      <alignment horizontal="right"/>
    </xf>
    <xf numFmtId="3" fontId="15" fillId="13" borderId="9" xfId="0" applyNumberFormat="1" applyFont="1" applyFill="1" applyBorder="1" applyAlignment="1">
      <alignment vertical="center"/>
    </xf>
    <xf numFmtId="3" fontId="15" fillId="13" borderId="19" xfId="0" applyNumberFormat="1" applyFont="1" applyFill="1" applyBorder="1" applyAlignment="1">
      <alignment vertical="center"/>
    </xf>
    <xf numFmtId="3" fontId="16" fillId="13" borderId="26" xfId="0" applyNumberFormat="1" applyFont="1" applyFill="1" applyBorder="1" applyAlignment="1">
      <alignment vertical="center"/>
    </xf>
    <xf numFmtId="3" fontId="15" fillId="13" borderId="9" xfId="0" applyNumberFormat="1" applyFont="1" applyFill="1" applyBorder="1"/>
    <xf numFmtId="3" fontId="15" fillId="13" borderId="19" xfId="0" applyNumberFormat="1" applyFont="1" applyFill="1" applyBorder="1"/>
    <xf numFmtId="3" fontId="16" fillId="13" borderId="31" xfId="0" applyNumberFormat="1" applyFont="1" applyFill="1" applyBorder="1"/>
    <xf numFmtId="3" fontId="15" fillId="13" borderId="10" xfId="0" applyNumberFormat="1" applyFont="1" applyFill="1" applyBorder="1"/>
    <xf numFmtId="3" fontId="15" fillId="13" borderId="29" xfId="0" applyNumberFormat="1" applyFont="1" applyFill="1" applyBorder="1"/>
    <xf numFmtId="3" fontId="16" fillId="13" borderId="34" xfId="0" applyNumberFormat="1" applyFont="1" applyFill="1" applyBorder="1"/>
    <xf numFmtId="3" fontId="0" fillId="6" borderId="31" xfId="0" applyNumberFormat="1" applyFont="1" applyFill="1" applyBorder="1" applyAlignment="1">
      <alignment vertical="center"/>
    </xf>
    <xf numFmtId="3" fontId="0" fillId="6" borderId="19" xfId="0" applyNumberFormat="1" applyFont="1" applyFill="1" applyBorder="1" applyAlignment="1">
      <alignment vertical="center"/>
    </xf>
    <xf numFmtId="3" fontId="1" fillId="6" borderId="19" xfId="0" applyNumberFormat="1" applyFont="1" applyFill="1" applyBorder="1" applyAlignment="1">
      <alignment vertical="center"/>
    </xf>
    <xf numFmtId="3" fontId="0" fillId="6" borderId="19" xfId="0" applyNumberFormat="1" applyFill="1" applyBorder="1" applyAlignment="1">
      <alignment vertical="center"/>
    </xf>
    <xf numFmtId="3" fontId="0" fillId="6" borderId="21" xfId="0" applyNumberFormat="1" applyFill="1" applyBorder="1" applyAlignment="1">
      <alignment vertical="center"/>
    </xf>
    <xf numFmtId="3" fontId="0" fillId="6" borderId="24" xfId="0" applyNumberFormat="1" applyFont="1" applyFill="1" applyBorder="1"/>
    <xf numFmtId="3" fontId="0" fillId="6" borderId="14" xfId="0" applyNumberFormat="1" applyFont="1" applyFill="1" applyBorder="1"/>
    <xf numFmtId="3" fontId="1" fillId="6" borderId="14" xfId="0" applyNumberFormat="1" applyFont="1" applyFill="1" applyBorder="1"/>
    <xf numFmtId="3" fontId="0" fillId="6" borderId="23" xfId="0" applyNumberFormat="1" applyFont="1" applyFill="1" applyBorder="1" applyAlignment="1">
      <alignment vertical="center"/>
    </xf>
    <xf numFmtId="3" fontId="0" fillId="6" borderId="15" xfId="0" applyNumberFormat="1" applyFont="1" applyFill="1" applyBorder="1" applyAlignment="1">
      <alignment vertical="center"/>
    </xf>
    <xf numFmtId="3" fontId="1" fillId="6" borderId="15" xfId="0" applyNumberFormat="1" applyFont="1" applyFill="1" applyBorder="1" applyAlignment="1">
      <alignment vertical="center"/>
    </xf>
    <xf numFmtId="3" fontId="0" fillId="6" borderId="14" xfId="0" applyNumberFormat="1" applyFill="1" applyBorder="1"/>
    <xf numFmtId="3" fontId="0" fillId="6" borderId="5" xfId="0" applyNumberFormat="1" applyFill="1" applyBorder="1"/>
    <xf numFmtId="3" fontId="0" fillId="6" borderId="28" xfId="0" applyNumberFormat="1" applyFill="1" applyBorder="1" applyAlignment="1">
      <alignment vertical="center"/>
    </xf>
    <xf numFmtId="3" fontId="17" fillId="6" borderId="19" xfId="0" applyNumberFormat="1" applyFont="1" applyFill="1" applyBorder="1" applyAlignment="1">
      <alignment vertical="center"/>
    </xf>
    <xf numFmtId="0" fontId="18" fillId="0" borderId="2" xfId="0" applyFont="1" applyBorder="1"/>
    <xf numFmtId="0" fontId="18" fillId="0" borderId="9" xfId="0" applyFont="1" applyBorder="1" applyAlignment="1">
      <alignment vertical="center"/>
    </xf>
    <xf numFmtId="0" fontId="18" fillId="0" borderId="9" xfId="0" applyFont="1" applyBorder="1"/>
    <xf numFmtId="0" fontId="19" fillId="0" borderId="16" xfId="0" applyFont="1" applyBorder="1"/>
    <xf numFmtId="0" fontId="19" fillId="0" borderId="15" xfId="0" applyFont="1" applyBorder="1"/>
    <xf numFmtId="3" fontId="8" fillId="0" borderId="34" xfId="0" applyNumberFormat="1" applyFont="1" applyBorder="1"/>
    <xf numFmtId="3" fontId="0" fillId="0" borderId="34" xfId="0" applyNumberFormat="1" applyFont="1" applyFill="1" applyBorder="1"/>
    <xf numFmtId="3" fontId="0" fillId="0" borderId="31" xfId="0" applyNumberFormat="1" applyBorder="1" applyAlignment="1">
      <alignment vertical="center"/>
    </xf>
    <xf numFmtId="3" fontId="0" fillId="0" borderId="32" xfId="0" applyNumberFormat="1" applyBorder="1" applyAlignment="1">
      <alignment vertical="center"/>
    </xf>
    <xf numFmtId="0" fontId="18" fillId="0" borderId="0" xfId="0" applyFont="1" applyBorder="1"/>
    <xf numFmtId="0" fontId="18" fillId="7" borderId="9" xfId="0" applyFont="1" applyFill="1" applyBorder="1"/>
    <xf numFmtId="0" fontId="19" fillId="5" borderId="2" xfId="0" applyFont="1" applyFill="1" applyBorder="1"/>
    <xf numFmtId="0" fontId="20" fillId="5" borderId="2" xfId="0" applyFont="1" applyFill="1" applyBorder="1"/>
    <xf numFmtId="0" fontId="19" fillId="11" borderId="2" xfId="0" applyFont="1" applyFill="1" applyBorder="1"/>
    <xf numFmtId="3" fontId="1" fillId="11" borderId="34" xfId="0" applyNumberFormat="1" applyFont="1" applyFill="1" applyBorder="1"/>
    <xf numFmtId="3" fontId="1" fillId="0" borderId="13" xfId="0" applyNumberFormat="1" applyFont="1" applyBorder="1"/>
    <xf numFmtId="3" fontId="0" fillId="7" borderId="30" xfId="0" applyNumberFormat="1" applyFont="1" applyFill="1" applyBorder="1"/>
    <xf numFmtId="3" fontId="11" fillId="7" borderId="31" xfId="0" applyNumberFormat="1" applyFont="1" applyFill="1" applyBorder="1"/>
    <xf numFmtId="3" fontId="0" fillId="7" borderId="23" xfId="0" applyNumberFormat="1" applyFont="1" applyFill="1" applyBorder="1"/>
    <xf numFmtId="3" fontId="1" fillId="7" borderId="27" xfId="0" applyNumberFormat="1" applyFont="1" applyFill="1" applyBorder="1"/>
    <xf numFmtId="3" fontId="1" fillId="7" borderId="28" xfId="0" applyNumberFormat="1" applyFont="1" applyFill="1" applyBorder="1"/>
    <xf numFmtId="3" fontId="1" fillId="7" borderId="19" xfId="0" applyNumberFormat="1" applyFont="1" applyFill="1" applyBorder="1"/>
    <xf numFmtId="3" fontId="1" fillId="7" borderId="13" xfId="0" applyNumberFormat="1" applyFont="1" applyFill="1" applyBorder="1"/>
    <xf numFmtId="0" fontId="19" fillId="7" borderId="19" xfId="0" applyFont="1" applyFill="1" applyBorder="1"/>
    <xf numFmtId="0" fontId="14" fillId="0" borderId="19" xfId="0" applyFont="1" applyBorder="1"/>
    <xf numFmtId="3" fontId="1" fillId="0" borderId="25" xfId="0" applyNumberFormat="1" applyFont="1" applyBorder="1"/>
    <xf numFmtId="3" fontId="8" fillId="12" borderId="2" xfId="0" applyNumberFormat="1" applyFont="1" applyFill="1" applyBorder="1"/>
    <xf numFmtId="3" fontId="0" fillId="9" borderId="34" xfId="0" applyNumberFormat="1" applyFont="1" applyFill="1" applyBorder="1"/>
    <xf numFmtId="0" fontId="0" fillId="7" borderId="0" xfId="0" applyFill="1"/>
    <xf numFmtId="0" fontId="1" fillId="9" borderId="20" xfId="0" applyFont="1" applyFill="1" applyBorder="1" applyAlignment="1">
      <alignment horizontal="center"/>
    </xf>
    <xf numFmtId="0" fontId="2" fillId="9" borderId="17" xfId="0" applyFont="1" applyFill="1" applyBorder="1"/>
    <xf numFmtId="0" fontId="1" fillId="9" borderId="24" xfId="0" applyFont="1" applyFill="1" applyBorder="1" applyAlignment="1">
      <alignment horizontal="center"/>
    </xf>
    <xf numFmtId="0" fontId="1" fillId="9" borderId="23" xfId="0" applyFont="1" applyFill="1" applyBorder="1" applyAlignment="1">
      <alignment horizontal="center"/>
    </xf>
    <xf numFmtId="0" fontId="1" fillId="9" borderId="18" xfId="0" applyFont="1" applyFill="1" applyBorder="1"/>
    <xf numFmtId="0" fontId="18" fillId="9" borderId="17" xfId="0" applyFont="1" applyFill="1" applyBorder="1"/>
    <xf numFmtId="0" fontId="18" fillId="9" borderId="19" xfId="0" applyFont="1" applyFill="1" applyBorder="1"/>
    <xf numFmtId="0" fontId="2" fillId="9" borderId="15" xfId="0" applyFont="1" applyFill="1" applyBorder="1"/>
    <xf numFmtId="3" fontId="1" fillId="0" borderId="14" xfId="0" applyNumberFormat="1" applyFont="1" applyBorder="1" applyAlignment="1">
      <alignment vertical="center"/>
    </xf>
    <xf numFmtId="3" fontId="0" fillId="6" borderId="15" xfId="0" applyNumberFormat="1" applyFill="1" applyBorder="1" applyAlignment="1">
      <alignment vertical="center"/>
    </xf>
    <xf numFmtId="0" fontId="2" fillId="15" borderId="17" xfId="0" applyFont="1" applyFill="1" applyBorder="1"/>
    <xf numFmtId="0" fontId="1" fillId="0" borderId="2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15" borderId="14" xfId="0" applyFont="1" applyFill="1" applyBorder="1" applyAlignment="1">
      <alignment horizontal="center" vertical="center"/>
    </xf>
    <xf numFmtId="0" fontId="1" fillId="15" borderId="16" xfId="0" applyFont="1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0" fillId="10" borderId="4" xfId="0" applyFill="1" applyBorder="1" applyAlignment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3"/>
  <sheetViews>
    <sheetView tabSelected="1" view="pageBreakPreview" zoomScale="83" zoomScaleNormal="80" zoomScaleSheetLayoutView="83" workbookViewId="0">
      <pane ySplit="3" topLeftCell="A4" activePane="bottomLeft" state="frozen"/>
      <selection pane="bottomLeft" activeCell="M5" sqref="M5"/>
    </sheetView>
  </sheetViews>
  <sheetFormatPr defaultRowHeight="15" x14ac:dyDescent="0.25"/>
  <cols>
    <col min="1" max="1" width="19" customWidth="1"/>
    <col min="2" max="2" width="17" bestFit="1" customWidth="1"/>
    <col min="3" max="3" width="65.28515625" customWidth="1"/>
    <col min="4" max="4" width="2.7109375" customWidth="1"/>
    <col min="5" max="7" width="12.7109375" customWidth="1"/>
    <col min="8" max="8" width="2.7109375" customWidth="1"/>
    <col min="9" max="11" width="12.7109375" customWidth="1"/>
    <col min="12" max="12" width="2.7109375" customWidth="1"/>
    <col min="13" max="14" width="12.7109375" customWidth="1"/>
    <col min="15" max="15" width="12.7109375" style="503" customWidth="1"/>
    <col min="16" max="16" width="12.7109375" customWidth="1"/>
    <col min="17" max="17" width="2.7109375" customWidth="1"/>
    <col min="19" max="20" width="9.85546875" bestFit="1" customWidth="1"/>
    <col min="21" max="21" width="10.5703125" bestFit="1" customWidth="1"/>
    <col min="23" max="23" width="9.85546875" bestFit="1" customWidth="1"/>
  </cols>
  <sheetData>
    <row r="1" spans="1:17" ht="19.5" thickBot="1" x14ac:dyDescent="0.35">
      <c r="A1" s="34" t="s">
        <v>158</v>
      </c>
      <c r="O1" s="503" t="s">
        <v>65</v>
      </c>
    </row>
    <row r="2" spans="1:17" ht="33" customHeight="1" thickBot="1" x14ac:dyDescent="0.3">
      <c r="A2" s="275" t="s">
        <v>58</v>
      </c>
      <c r="B2" s="276"/>
      <c r="C2" s="276"/>
      <c r="D2" s="22"/>
      <c r="E2" s="595" t="s">
        <v>121</v>
      </c>
      <c r="F2" s="595"/>
      <c r="G2" s="598"/>
      <c r="H2" s="22"/>
      <c r="I2" s="595" t="s">
        <v>122</v>
      </c>
      <c r="J2" s="595"/>
      <c r="K2" s="596"/>
      <c r="L2" s="22"/>
      <c r="M2" s="597" t="s">
        <v>123</v>
      </c>
      <c r="N2" s="595"/>
      <c r="O2" s="598"/>
      <c r="P2" s="599"/>
      <c r="Q2" s="22"/>
    </row>
    <row r="3" spans="1:17" ht="30.75" thickBot="1" x14ac:dyDescent="0.3">
      <c r="A3" s="603" t="s">
        <v>0</v>
      </c>
      <c r="B3" s="604"/>
      <c r="C3" s="225" t="s">
        <v>1</v>
      </c>
      <c r="D3" s="23"/>
      <c r="E3" s="479" t="s">
        <v>38</v>
      </c>
      <c r="F3" s="480" t="s">
        <v>39</v>
      </c>
      <c r="G3" s="481" t="s">
        <v>40</v>
      </c>
      <c r="H3" s="23"/>
      <c r="I3" s="228" t="s">
        <v>38</v>
      </c>
      <c r="J3" s="226" t="s">
        <v>39</v>
      </c>
      <c r="K3" s="227" t="s">
        <v>40</v>
      </c>
      <c r="L3" s="23"/>
      <c r="M3" s="228" t="s">
        <v>38</v>
      </c>
      <c r="N3" s="226" t="s">
        <v>39</v>
      </c>
      <c r="O3" s="226" t="s">
        <v>40</v>
      </c>
      <c r="P3" s="226" t="s">
        <v>71</v>
      </c>
      <c r="Q3" s="23"/>
    </row>
    <row r="4" spans="1:17" x14ac:dyDescent="0.25">
      <c r="A4" s="409" t="s">
        <v>4</v>
      </c>
      <c r="B4" s="108">
        <v>2212</v>
      </c>
      <c r="C4" s="298" t="s">
        <v>2</v>
      </c>
      <c r="D4" s="20"/>
      <c r="E4" s="1"/>
      <c r="F4" s="38"/>
      <c r="G4" s="211"/>
      <c r="H4" s="20"/>
      <c r="I4" s="6"/>
      <c r="J4" s="32"/>
      <c r="K4" s="6">
        <f>SUM(I4:J4)</f>
        <v>0</v>
      </c>
      <c r="L4" s="380"/>
      <c r="M4" s="32"/>
      <c r="N4" s="32"/>
      <c r="O4" s="578"/>
      <c r="P4" s="229">
        <f>SUM(O4:O16)</f>
        <v>2420000</v>
      </c>
      <c r="Q4" s="86"/>
    </row>
    <row r="5" spans="1:17" x14ac:dyDescent="0.25">
      <c r="A5" s="382"/>
      <c r="B5" s="190"/>
      <c r="C5" s="195" t="s">
        <v>103</v>
      </c>
      <c r="D5" s="20"/>
      <c r="E5" s="1">
        <v>300000</v>
      </c>
      <c r="F5" s="38"/>
      <c r="G5" s="210">
        <f>SUM(E5:F5)</f>
        <v>300000</v>
      </c>
      <c r="H5" s="20"/>
      <c r="I5" s="1">
        <v>1161000</v>
      </c>
      <c r="J5" s="35"/>
      <c r="K5" s="1">
        <f>SUM(I5:J5)</f>
        <v>1161000</v>
      </c>
      <c r="L5" s="380"/>
      <c r="M5" s="35">
        <v>606000</v>
      </c>
      <c r="N5" s="35">
        <v>164000</v>
      </c>
      <c r="O5" s="378">
        <f>SUM(M5:N5)</f>
        <v>770000</v>
      </c>
      <c r="P5" s="230"/>
      <c r="Q5" s="86"/>
    </row>
    <row r="6" spans="1:17" x14ac:dyDescent="0.25">
      <c r="A6" s="382"/>
      <c r="B6" s="190"/>
      <c r="C6" s="195" t="s">
        <v>76</v>
      </c>
      <c r="D6" s="20"/>
      <c r="E6" s="1"/>
      <c r="F6" s="38">
        <v>500000</v>
      </c>
      <c r="G6" s="84">
        <f t="shared" ref="G6:G47" si="0">SUM(E6:F6)</f>
        <v>500000</v>
      </c>
      <c r="H6" s="20"/>
      <c r="I6" s="1"/>
      <c r="J6" s="35">
        <v>550000</v>
      </c>
      <c r="K6" s="1">
        <f>SUM(I6:J6)</f>
        <v>550000</v>
      </c>
      <c r="L6" s="380"/>
      <c r="M6" s="35"/>
      <c r="N6" s="35"/>
      <c r="O6" s="378">
        <f t="shared" ref="O6:O29" si="1">SUM(M6:N6)</f>
        <v>0</v>
      </c>
      <c r="P6" s="230"/>
      <c r="Q6" s="86"/>
    </row>
    <row r="7" spans="1:17" x14ac:dyDescent="0.25">
      <c r="A7" s="382"/>
      <c r="B7" s="190"/>
      <c r="C7" s="553" t="s">
        <v>77</v>
      </c>
      <c r="D7" s="20"/>
      <c r="E7" s="1"/>
      <c r="F7" s="38"/>
      <c r="G7" s="210">
        <f t="shared" si="0"/>
        <v>0</v>
      </c>
      <c r="H7" s="20"/>
      <c r="I7" s="1"/>
      <c r="J7" s="35"/>
      <c r="K7" s="1"/>
      <c r="L7" s="380"/>
      <c r="M7" s="35"/>
      <c r="N7" s="35">
        <v>50000</v>
      </c>
      <c r="O7" s="378">
        <f t="shared" si="1"/>
        <v>50000</v>
      </c>
      <c r="P7" s="230"/>
      <c r="Q7" s="86"/>
    </row>
    <row r="8" spans="1:17" x14ac:dyDescent="0.25">
      <c r="A8" s="382"/>
      <c r="B8" s="190"/>
      <c r="C8" s="195" t="s">
        <v>78</v>
      </c>
      <c r="D8" s="20"/>
      <c r="E8" s="1">
        <v>50000</v>
      </c>
      <c r="F8" s="38"/>
      <c r="G8" s="210">
        <f t="shared" si="0"/>
        <v>50000</v>
      </c>
      <c r="H8" s="20"/>
      <c r="I8" s="1"/>
      <c r="J8" s="35"/>
      <c r="K8" s="1"/>
      <c r="L8" s="380"/>
      <c r="M8" s="35">
        <v>50000</v>
      </c>
      <c r="N8" s="35"/>
      <c r="O8" s="378">
        <f t="shared" si="1"/>
        <v>50000</v>
      </c>
      <c r="P8" s="230"/>
      <c r="Q8" s="86"/>
    </row>
    <row r="9" spans="1:17" x14ac:dyDescent="0.25">
      <c r="A9" s="382"/>
      <c r="B9" s="190"/>
      <c r="C9" s="195" t="s">
        <v>107</v>
      </c>
      <c r="D9" s="20"/>
      <c r="E9" s="1">
        <v>200000</v>
      </c>
      <c r="F9" s="38"/>
      <c r="G9" s="210">
        <f t="shared" si="0"/>
        <v>200000</v>
      </c>
      <c r="H9" s="20"/>
      <c r="I9" s="1"/>
      <c r="J9" s="35"/>
      <c r="K9" s="1"/>
      <c r="L9" s="380"/>
      <c r="M9" s="33"/>
      <c r="N9" s="365"/>
      <c r="O9" s="378">
        <f t="shared" si="1"/>
        <v>0</v>
      </c>
      <c r="P9" s="230"/>
      <c r="Q9" s="86"/>
    </row>
    <row r="10" spans="1:17" x14ac:dyDescent="0.25">
      <c r="A10" s="382"/>
      <c r="B10" s="190"/>
      <c r="C10" s="553" t="s">
        <v>156</v>
      </c>
      <c r="D10" s="20"/>
      <c r="E10" s="365"/>
      <c r="F10" s="38"/>
      <c r="G10" s="210">
        <f t="shared" si="0"/>
        <v>0</v>
      </c>
      <c r="H10" s="20"/>
      <c r="I10" s="1"/>
      <c r="J10" s="35"/>
      <c r="K10" s="1"/>
      <c r="L10" s="380"/>
      <c r="M10" s="35"/>
      <c r="N10" s="35">
        <v>1500000</v>
      </c>
      <c r="O10" s="378">
        <f>SUM(M10:N10)</f>
        <v>1500000</v>
      </c>
      <c r="P10" s="230"/>
      <c r="Q10" s="86"/>
    </row>
    <row r="11" spans="1:17" x14ac:dyDescent="0.25">
      <c r="A11" s="382"/>
      <c r="B11" s="190"/>
      <c r="C11" s="553" t="s">
        <v>141</v>
      </c>
      <c r="D11" s="20"/>
      <c r="E11" s="1"/>
      <c r="F11" s="38"/>
      <c r="G11" s="211">
        <f t="shared" si="0"/>
        <v>0</v>
      </c>
      <c r="H11" s="20"/>
      <c r="I11" s="1"/>
      <c r="J11" s="35"/>
      <c r="K11" s="1"/>
      <c r="L11" s="380"/>
      <c r="M11" s="365"/>
      <c r="N11" s="35">
        <v>50000</v>
      </c>
      <c r="O11" s="378">
        <f t="shared" si="1"/>
        <v>50000</v>
      </c>
      <c r="P11" s="230"/>
      <c r="Q11" s="86"/>
    </row>
    <row r="12" spans="1:17" x14ac:dyDescent="0.25">
      <c r="A12" s="382"/>
      <c r="B12" s="190"/>
      <c r="C12" s="553"/>
      <c r="D12" s="20"/>
      <c r="E12" s="1"/>
      <c r="F12" s="38"/>
      <c r="G12" s="211">
        <f t="shared" si="0"/>
        <v>0</v>
      </c>
      <c r="H12" s="20"/>
      <c r="I12" s="1"/>
      <c r="J12" s="35"/>
      <c r="K12" s="1"/>
      <c r="L12" s="380"/>
      <c r="M12" s="35"/>
      <c r="N12" s="35"/>
      <c r="O12" s="378"/>
      <c r="P12" s="230"/>
      <c r="Q12" s="86"/>
    </row>
    <row r="13" spans="1:17" x14ac:dyDescent="0.25">
      <c r="A13" s="382"/>
      <c r="B13" s="190"/>
      <c r="D13" s="20"/>
      <c r="E13" s="1"/>
      <c r="F13" s="38"/>
      <c r="G13" s="211">
        <f t="shared" si="0"/>
        <v>0</v>
      </c>
      <c r="H13" s="20"/>
      <c r="I13" s="1"/>
      <c r="J13" s="35"/>
      <c r="K13" s="1"/>
      <c r="L13" s="380"/>
      <c r="M13" s="35"/>
      <c r="N13" s="35"/>
      <c r="O13" s="378"/>
      <c r="P13" s="230"/>
      <c r="Q13" s="86"/>
    </row>
    <row r="14" spans="1:17" x14ac:dyDescent="0.25">
      <c r="A14" s="382"/>
      <c r="B14" s="190"/>
      <c r="C14" s="214"/>
      <c r="D14" s="20"/>
      <c r="E14" s="1"/>
      <c r="F14" s="38"/>
      <c r="G14" s="211">
        <f t="shared" si="0"/>
        <v>0</v>
      </c>
      <c r="H14" s="20"/>
      <c r="I14" s="1"/>
      <c r="J14" s="35"/>
      <c r="K14" s="1"/>
      <c r="L14" s="380"/>
      <c r="M14" s="35"/>
      <c r="N14" s="35"/>
      <c r="O14" s="378">
        <f t="shared" si="1"/>
        <v>0</v>
      </c>
      <c r="P14" s="230"/>
      <c r="Q14" s="86"/>
    </row>
    <row r="15" spans="1:17" x14ac:dyDescent="0.25">
      <c r="A15" s="382"/>
      <c r="B15" s="190"/>
      <c r="C15" s="214"/>
      <c r="D15" s="20"/>
      <c r="E15" s="40"/>
      <c r="F15" s="40"/>
      <c r="G15" s="210">
        <f t="shared" si="0"/>
        <v>0</v>
      </c>
      <c r="H15" s="20"/>
      <c r="I15" s="1"/>
      <c r="J15" s="35"/>
      <c r="K15" s="1"/>
      <c r="L15" s="380"/>
      <c r="M15" s="35"/>
      <c r="N15" s="35"/>
      <c r="O15" s="378">
        <f t="shared" si="1"/>
        <v>0</v>
      </c>
      <c r="P15" s="230"/>
      <c r="Q15" s="86"/>
    </row>
    <row r="16" spans="1:17" ht="15.75" thickBot="1" x14ac:dyDescent="0.3">
      <c r="A16" s="382"/>
      <c r="B16" s="223"/>
      <c r="C16" s="231"/>
      <c r="D16" s="20"/>
      <c r="E16" s="90"/>
      <c r="F16" s="26"/>
      <c r="G16" s="102">
        <f t="shared" si="0"/>
        <v>0</v>
      </c>
      <c r="H16" s="20"/>
      <c r="I16" s="102"/>
      <c r="J16" s="26"/>
      <c r="K16" s="102"/>
      <c r="L16" s="380"/>
      <c r="M16" s="26"/>
      <c r="N16" s="26"/>
      <c r="O16" s="378">
        <f t="shared" si="1"/>
        <v>0</v>
      </c>
      <c r="P16" s="232"/>
      <c r="Q16" s="86"/>
    </row>
    <row r="17" spans="1:17" x14ac:dyDescent="0.25">
      <c r="A17" s="382"/>
      <c r="B17" s="366">
        <v>2219</v>
      </c>
      <c r="C17" s="233" t="s">
        <v>3</v>
      </c>
      <c r="D17" s="24"/>
      <c r="E17" s="282"/>
      <c r="F17" s="236"/>
      <c r="G17" s="237">
        <f t="shared" si="0"/>
        <v>0</v>
      </c>
      <c r="H17" s="24"/>
      <c r="I17" s="282"/>
      <c r="J17" s="234"/>
      <c r="K17" s="282">
        <f>SUM(I17:J17)</f>
        <v>0</v>
      </c>
      <c r="L17" s="24"/>
      <c r="M17" s="282"/>
      <c r="N17" s="236"/>
      <c r="O17" s="224"/>
      <c r="P17" s="229">
        <f>SUM(O17:O29)</f>
        <v>3963000</v>
      </c>
      <c r="Q17" s="103"/>
    </row>
    <row r="18" spans="1:17" x14ac:dyDescent="0.25">
      <c r="A18" s="382"/>
      <c r="B18" s="190"/>
      <c r="C18" s="553" t="s">
        <v>135</v>
      </c>
      <c r="D18" s="20"/>
      <c r="E18" s="1"/>
      <c r="F18" s="38">
        <v>120000</v>
      </c>
      <c r="G18" s="210">
        <f t="shared" si="0"/>
        <v>120000</v>
      </c>
      <c r="H18" s="20"/>
      <c r="I18" s="1"/>
      <c r="J18" s="35">
        <v>1620000</v>
      </c>
      <c r="K18" s="1">
        <f>SUM(I18:J18)</f>
        <v>1620000</v>
      </c>
      <c r="L18" s="20"/>
      <c r="M18" s="1"/>
      <c r="N18" s="38">
        <v>2000000</v>
      </c>
      <c r="O18" s="211">
        <f t="shared" si="1"/>
        <v>2000000</v>
      </c>
      <c r="P18" s="230"/>
      <c r="Q18" s="86"/>
    </row>
    <row r="19" spans="1:17" x14ac:dyDescent="0.25">
      <c r="A19" s="382"/>
      <c r="B19" s="190"/>
      <c r="C19" s="195" t="s">
        <v>138</v>
      </c>
      <c r="D19" s="20"/>
      <c r="E19" s="1"/>
      <c r="F19" s="38"/>
      <c r="G19" s="210">
        <f t="shared" si="0"/>
        <v>0</v>
      </c>
      <c r="H19" s="20"/>
      <c r="I19" s="1"/>
      <c r="J19" s="35"/>
      <c r="K19" s="1"/>
      <c r="L19" s="20"/>
      <c r="M19" s="1">
        <v>53000</v>
      </c>
      <c r="N19" s="38"/>
      <c r="O19" s="211">
        <f t="shared" si="1"/>
        <v>53000</v>
      </c>
      <c r="P19" s="230"/>
      <c r="Q19" s="86"/>
    </row>
    <row r="20" spans="1:17" x14ac:dyDescent="0.25">
      <c r="A20" s="382"/>
      <c r="B20" s="190"/>
      <c r="C20" s="195" t="s">
        <v>133</v>
      </c>
      <c r="D20" s="20"/>
      <c r="E20" s="1"/>
      <c r="F20" s="38"/>
      <c r="G20" s="210">
        <f t="shared" si="0"/>
        <v>0</v>
      </c>
      <c r="H20" s="20"/>
      <c r="I20" s="1"/>
      <c r="J20" s="35">
        <v>61000</v>
      </c>
      <c r="K20" s="1">
        <f>SUM(J20)</f>
        <v>61000</v>
      </c>
      <c r="L20" s="20"/>
      <c r="M20" s="1"/>
      <c r="N20" s="38"/>
      <c r="O20" s="211">
        <f t="shared" si="1"/>
        <v>0</v>
      </c>
      <c r="P20" s="230"/>
      <c r="Q20" s="86"/>
    </row>
    <row r="21" spans="1:17" x14ac:dyDescent="0.25">
      <c r="A21" s="382"/>
      <c r="B21" s="190"/>
      <c r="C21" s="195" t="s">
        <v>134</v>
      </c>
      <c r="D21" s="20"/>
      <c r="E21" s="1"/>
      <c r="F21" s="38"/>
      <c r="G21" s="210">
        <f t="shared" si="0"/>
        <v>0</v>
      </c>
      <c r="H21" s="20"/>
      <c r="I21" s="1"/>
      <c r="J21" s="35">
        <v>7000</v>
      </c>
      <c r="K21" s="1">
        <f>SUM(J21)</f>
        <v>7000</v>
      </c>
      <c r="L21" s="20"/>
      <c r="M21" s="1"/>
      <c r="N21" s="38">
        <v>7000</v>
      </c>
      <c r="O21" s="211">
        <f t="shared" si="1"/>
        <v>7000</v>
      </c>
      <c r="P21" s="230"/>
      <c r="Q21" s="86"/>
    </row>
    <row r="22" spans="1:17" x14ac:dyDescent="0.25">
      <c r="A22" s="382"/>
      <c r="B22" s="190"/>
      <c r="C22" s="195" t="s">
        <v>79</v>
      </c>
      <c r="D22" s="20"/>
      <c r="E22" s="1"/>
      <c r="F22" s="38">
        <v>1500000</v>
      </c>
      <c r="G22" s="210">
        <f t="shared" si="0"/>
        <v>1500000</v>
      </c>
      <c r="H22" s="20"/>
      <c r="I22" s="1"/>
      <c r="J22" s="35"/>
      <c r="K22" s="1"/>
      <c r="L22" s="20"/>
      <c r="M22" s="1"/>
      <c r="N22" s="38"/>
      <c r="O22" s="211">
        <f t="shared" si="1"/>
        <v>0</v>
      </c>
      <c r="P22" s="230"/>
      <c r="Q22" s="86"/>
    </row>
    <row r="23" spans="1:17" x14ac:dyDescent="0.25">
      <c r="A23" s="382"/>
      <c r="B23" s="190"/>
      <c r="C23" s="553" t="s">
        <v>155</v>
      </c>
      <c r="D23" s="20"/>
      <c r="E23" s="1"/>
      <c r="F23" s="38"/>
      <c r="G23" s="210">
        <f t="shared" si="0"/>
        <v>0</v>
      </c>
      <c r="H23" s="20"/>
      <c r="I23" s="1"/>
      <c r="J23" s="35"/>
      <c r="K23" s="1"/>
      <c r="L23" s="20"/>
      <c r="M23" s="1"/>
      <c r="N23" s="38">
        <v>170000</v>
      </c>
      <c r="O23" s="211">
        <f t="shared" si="1"/>
        <v>170000</v>
      </c>
      <c r="P23" s="230"/>
      <c r="Q23" s="86"/>
    </row>
    <row r="24" spans="1:17" x14ac:dyDescent="0.25">
      <c r="A24" s="382"/>
      <c r="B24" s="190"/>
      <c r="C24" s="553" t="s">
        <v>143</v>
      </c>
      <c r="D24" s="20"/>
      <c r="E24" s="1"/>
      <c r="F24" s="38"/>
      <c r="G24" s="210">
        <f t="shared" si="0"/>
        <v>0</v>
      </c>
      <c r="H24" s="20"/>
      <c r="I24" s="1"/>
      <c r="J24" s="35">
        <v>1720000</v>
      </c>
      <c r="K24" s="1">
        <f>SUM(I24:J24)</f>
        <v>1720000</v>
      </c>
      <c r="L24" s="20"/>
      <c r="M24" s="1"/>
      <c r="N24" s="38">
        <v>50000</v>
      </c>
      <c r="O24" s="211">
        <f t="shared" si="1"/>
        <v>50000</v>
      </c>
      <c r="P24" s="230"/>
      <c r="Q24" s="86"/>
    </row>
    <row r="25" spans="1:17" x14ac:dyDescent="0.25">
      <c r="A25" s="382"/>
      <c r="B25" s="190"/>
      <c r="C25" s="553" t="s">
        <v>144</v>
      </c>
      <c r="D25" s="20"/>
      <c r="E25" s="1"/>
      <c r="F25" s="38"/>
      <c r="G25" s="210">
        <f t="shared" si="0"/>
        <v>0</v>
      </c>
      <c r="H25" s="20"/>
      <c r="I25" s="1"/>
      <c r="J25" s="35"/>
      <c r="K25" s="1"/>
      <c r="L25" s="20"/>
      <c r="M25" s="1"/>
      <c r="N25" s="38">
        <v>500000</v>
      </c>
      <c r="O25" s="211">
        <f t="shared" si="1"/>
        <v>500000</v>
      </c>
      <c r="P25" s="230"/>
      <c r="Q25" s="86"/>
    </row>
    <row r="26" spans="1:17" x14ac:dyDescent="0.25">
      <c r="A26" s="382"/>
      <c r="B26" s="366"/>
      <c r="C26" s="342" t="s">
        <v>82</v>
      </c>
      <c r="D26" s="24"/>
      <c r="E26" s="447"/>
      <c r="F26" s="448"/>
      <c r="G26" s="449">
        <f t="shared" si="0"/>
        <v>0</v>
      </c>
      <c r="H26" s="24"/>
      <c r="I26" s="283">
        <v>50000</v>
      </c>
      <c r="J26" s="37"/>
      <c r="K26" s="283">
        <f>SUM(I26:J26)</f>
        <v>50000</v>
      </c>
      <c r="L26" s="24"/>
      <c r="M26" s="447"/>
      <c r="N26" s="448"/>
      <c r="O26" s="211">
        <f t="shared" si="1"/>
        <v>0</v>
      </c>
      <c r="P26" s="230"/>
      <c r="Q26" s="103"/>
    </row>
    <row r="27" spans="1:17" x14ac:dyDescent="0.25">
      <c r="A27" s="382"/>
      <c r="B27" s="366"/>
      <c r="C27" s="214" t="s">
        <v>108</v>
      </c>
      <c r="D27" s="24"/>
      <c r="E27" s="7"/>
      <c r="F27" s="207">
        <v>300000</v>
      </c>
      <c r="G27" s="212">
        <f t="shared" si="0"/>
        <v>300000</v>
      </c>
      <c r="H27" s="24"/>
      <c r="I27" s="7"/>
      <c r="J27" s="106">
        <v>654000</v>
      </c>
      <c r="K27" s="7">
        <f>SUM(I27:J27)</f>
        <v>654000</v>
      </c>
      <c r="L27" s="24"/>
      <c r="M27" s="7"/>
      <c r="N27" s="207"/>
      <c r="O27" s="211">
        <f t="shared" si="1"/>
        <v>0</v>
      </c>
      <c r="P27" s="230"/>
      <c r="Q27" s="103"/>
    </row>
    <row r="28" spans="1:17" x14ac:dyDescent="0.25">
      <c r="A28" s="382"/>
      <c r="B28" s="366"/>
      <c r="C28" s="554" t="s">
        <v>110</v>
      </c>
      <c r="D28" s="24"/>
      <c r="E28" s="7"/>
      <c r="F28" s="207">
        <v>1000000</v>
      </c>
      <c r="G28" s="212">
        <f t="shared" si="0"/>
        <v>1000000</v>
      </c>
      <c r="H28" s="24"/>
      <c r="I28" s="7"/>
      <c r="J28" s="106">
        <v>1000000</v>
      </c>
      <c r="K28" s="7">
        <f>SUM(I28:J28)</f>
        <v>1000000</v>
      </c>
      <c r="L28" s="24"/>
      <c r="M28" s="7"/>
      <c r="N28" s="207">
        <v>1000000</v>
      </c>
      <c r="O28" s="211">
        <f t="shared" si="1"/>
        <v>1000000</v>
      </c>
      <c r="P28" s="230"/>
      <c r="Q28" s="103"/>
    </row>
    <row r="29" spans="1:17" ht="15.75" thickBot="1" x14ac:dyDescent="0.3">
      <c r="A29" s="382"/>
      <c r="B29" s="366"/>
      <c r="C29" s="239" t="s">
        <v>159</v>
      </c>
      <c r="D29" s="24"/>
      <c r="E29" s="284"/>
      <c r="F29" s="241"/>
      <c r="G29" s="242">
        <f t="shared" si="0"/>
        <v>0</v>
      </c>
      <c r="H29" s="24"/>
      <c r="I29" s="284"/>
      <c r="J29" s="240"/>
      <c r="K29" s="284"/>
      <c r="L29" s="24"/>
      <c r="M29" s="284"/>
      <c r="N29" s="241">
        <v>183000</v>
      </c>
      <c r="O29" s="211">
        <f t="shared" si="1"/>
        <v>183000</v>
      </c>
      <c r="P29" s="230"/>
      <c r="Q29" s="103"/>
    </row>
    <row r="30" spans="1:17" x14ac:dyDescent="0.25">
      <c r="A30" s="382"/>
      <c r="B30" s="383">
        <v>2221</v>
      </c>
      <c r="C30" s="443" t="s">
        <v>97</v>
      </c>
      <c r="D30" s="24"/>
      <c r="E30" s="385"/>
      <c r="F30" s="236"/>
      <c r="G30" s="426">
        <f t="shared" si="0"/>
        <v>0</v>
      </c>
      <c r="H30" s="24"/>
      <c r="I30" s="385"/>
      <c r="J30" s="234"/>
      <c r="K30" s="235">
        <f>SUM(I30:J30)</f>
        <v>0</v>
      </c>
      <c r="L30" s="24"/>
      <c r="M30" s="385"/>
      <c r="N30" s="236"/>
      <c r="O30" s="224">
        <f t="shared" ref="O30:O36" si="2">SUM(M30:N30)</f>
        <v>0</v>
      </c>
      <c r="P30" s="209">
        <f>SUM(O30:O36)</f>
        <v>250000</v>
      </c>
      <c r="Q30" s="391"/>
    </row>
    <row r="31" spans="1:17" x14ac:dyDescent="0.25">
      <c r="A31" s="382"/>
      <c r="B31" s="366"/>
      <c r="C31" s="422" t="s">
        <v>85</v>
      </c>
      <c r="D31" s="24"/>
      <c r="E31" s="450"/>
      <c r="F31" s="451"/>
      <c r="G31" s="452">
        <f t="shared" si="0"/>
        <v>0</v>
      </c>
      <c r="H31" s="24"/>
      <c r="I31" s="400"/>
      <c r="J31" s="197"/>
      <c r="K31" s="277"/>
      <c r="L31" s="24"/>
      <c r="M31" s="450"/>
      <c r="N31" s="451"/>
      <c r="O31" s="211">
        <f t="shared" si="2"/>
        <v>0</v>
      </c>
      <c r="P31" s="84"/>
      <c r="Q31" s="391"/>
    </row>
    <row r="32" spans="1:17" x14ac:dyDescent="0.25">
      <c r="A32" s="382"/>
      <c r="B32" s="190"/>
      <c r="C32" s="402" t="s">
        <v>87</v>
      </c>
      <c r="D32" s="377"/>
      <c r="E32" s="424"/>
      <c r="F32" s="424"/>
      <c r="G32" s="424">
        <f t="shared" si="0"/>
        <v>0</v>
      </c>
      <c r="H32" s="377"/>
      <c r="I32" s="424"/>
      <c r="J32" s="376"/>
      <c r="K32" s="423"/>
      <c r="L32" s="425"/>
      <c r="M32" s="424"/>
      <c r="N32" s="424"/>
      <c r="O32" s="211">
        <f t="shared" si="2"/>
        <v>0</v>
      </c>
      <c r="P32" s="428"/>
      <c r="Q32" s="273"/>
    </row>
    <row r="33" spans="1:17" x14ac:dyDescent="0.25">
      <c r="A33" s="382"/>
      <c r="B33" s="190"/>
      <c r="C33" s="402" t="s">
        <v>91</v>
      </c>
      <c r="D33" s="20"/>
      <c r="E33" s="1"/>
      <c r="F33" s="424"/>
      <c r="G33" s="424">
        <f t="shared" si="0"/>
        <v>0</v>
      </c>
      <c r="H33" s="20"/>
      <c r="I33" s="1"/>
      <c r="J33" s="35"/>
      <c r="K33" s="1"/>
      <c r="L33" s="20"/>
      <c r="M33" s="38"/>
      <c r="N33" s="424"/>
      <c r="O33" s="211">
        <f t="shared" si="2"/>
        <v>0</v>
      </c>
      <c r="P33" s="84"/>
      <c r="Q33" s="273"/>
    </row>
    <row r="34" spans="1:17" x14ac:dyDescent="0.25">
      <c r="A34" s="382"/>
      <c r="B34" s="190"/>
      <c r="C34" s="555" t="s">
        <v>109</v>
      </c>
      <c r="D34" s="20"/>
      <c r="E34" s="7"/>
      <c r="F34" s="33">
        <v>200000</v>
      </c>
      <c r="G34" s="170">
        <f t="shared" si="0"/>
        <v>200000</v>
      </c>
      <c r="H34" s="20"/>
      <c r="I34" s="10"/>
      <c r="J34" s="33">
        <v>200000</v>
      </c>
      <c r="K34" s="40">
        <f>SUM(I34:J34)</f>
        <v>200000</v>
      </c>
      <c r="L34" s="20"/>
      <c r="M34" s="560"/>
      <c r="N34" s="33">
        <v>250000</v>
      </c>
      <c r="O34" s="211">
        <f t="shared" si="2"/>
        <v>250000</v>
      </c>
      <c r="P34" s="84"/>
      <c r="Q34" s="273"/>
    </row>
    <row r="35" spans="1:17" ht="15.75" thickBot="1" x14ac:dyDescent="0.3">
      <c r="A35" s="382"/>
      <c r="B35" s="190"/>
      <c r="C35" s="401"/>
      <c r="D35" s="20"/>
      <c r="E35" s="9"/>
      <c r="F35" s="36"/>
      <c r="G35" s="170">
        <f t="shared" si="0"/>
        <v>0</v>
      </c>
      <c r="H35" s="20"/>
      <c r="I35" s="9"/>
      <c r="J35" s="25"/>
      <c r="K35" s="9"/>
      <c r="L35" s="20"/>
      <c r="M35" s="36"/>
      <c r="N35" s="36"/>
      <c r="O35" s="211">
        <f t="shared" si="2"/>
        <v>0</v>
      </c>
      <c r="P35" s="84"/>
      <c r="Q35" s="273"/>
    </row>
    <row r="36" spans="1:17" ht="15.75" thickBot="1" x14ac:dyDescent="0.3">
      <c r="A36" s="382"/>
      <c r="B36" s="238"/>
      <c r="C36" s="206"/>
      <c r="D36" s="24"/>
      <c r="E36" s="198"/>
      <c r="F36" s="208"/>
      <c r="G36" s="427">
        <f t="shared" si="0"/>
        <v>0</v>
      </c>
      <c r="H36" s="24"/>
      <c r="I36" s="198"/>
      <c r="J36" s="199"/>
      <c r="K36" s="198"/>
      <c r="L36" s="24"/>
      <c r="M36" s="561"/>
      <c r="N36" s="241"/>
      <c r="O36" s="222">
        <f t="shared" si="2"/>
        <v>0</v>
      </c>
      <c r="P36" s="403"/>
      <c r="Q36" s="391"/>
    </row>
    <row r="37" spans="1:17" x14ac:dyDescent="0.25">
      <c r="A37" s="382"/>
      <c r="B37" s="190">
        <v>2223</v>
      </c>
      <c r="C37" s="218" t="s">
        <v>84</v>
      </c>
      <c r="D37" s="380"/>
      <c r="E37" s="39"/>
      <c r="F37" s="136"/>
      <c r="G37" s="421">
        <f t="shared" si="0"/>
        <v>0</v>
      </c>
      <c r="H37" s="381"/>
      <c r="I37" s="39"/>
      <c r="J37" s="32"/>
      <c r="K37" s="91">
        <f>SUM(I37:J37)</f>
        <v>0</v>
      </c>
      <c r="L37" s="381"/>
      <c r="M37" s="38"/>
      <c r="N37" s="143"/>
      <c r="O37" s="211">
        <f t="shared" ref="O37:O39" si="3">SUM(M37:N37)</f>
        <v>0</v>
      </c>
      <c r="P37" s="84">
        <f>SUM(O38:O40)</f>
        <v>200000</v>
      </c>
      <c r="Q37" s="273"/>
    </row>
    <row r="38" spans="1:17" ht="14.25" customHeight="1" x14ac:dyDescent="0.25">
      <c r="A38" s="382"/>
      <c r="B38" s="190"/>
      <c r="C38" s="402" t="s">
        <v>128</v>
      </c>
      <c r="D38" s="380"/>
      <c r="E38" s="40"/>
      <c r="F38" s="376"/>
      <c r="G38" s="376">
        <f t="shared" si="0"/>
        <v>0</v>
      </c>
      <c r="H38" s="381"/>
      <c r="I38" s="40"/>
      <c r="J38" s="33">
        <v>453000</v>
      </c>
      <c r="K38" s="10">
        <f>SUM(I38:J38)</f>
        <v>453000</v>
      </c>
      <c r="L38" s="381"/>
      <c r="M38" s="33"/>
      <c r="N38" s="429"/>
      <c r="O38" s="211">
        <f t="shared" si="3"/>
        <v>0</v>
      </c>
      <c r="P38" s="84"/>
      <c r="Q38" s="273"/>
    </row>
    <row r="39" spans="1:17" ht="14.25" customHeight="1" x14ac:dyDescent="0.25">
      <c r="A39" s="382"/>
      <c r="B39" s="190"/>
      <c r="C39" s="402"/>
      <c r="D39" s="380"/>
      <c r="E39" s="36"/>
      <c r="F39" s="424"/>
      <c r="G39" s="376">
        <f t="shared" si="0"/>
        <v>0</v>
      </c>
      <c r="H39" s="381"/>
      <c r="I39" s="36"/>
      <c r="J39" s="25"/>
      <c r="K39" s="191"/>
      <c r="L39" s="381"/>
      <c r="M39" s="36"/>
      <c r="N39" s="33"/>
      <c r="O39" s="211">
        <f t="shared" si="3"/>
        <v>0</v>
      </c>
      <c r="P39" s="84"/>
      <c r="Q39" s="273"/>
    </row>
    <row r="40" spans="1:17" ht="15.75" thickBot="1" x14ac:dyDescent="0.3">
      <c r="A40" s="382"/>
      <c r="B40" s="223"/>
      <c r="C40" s="556" t="s">
        <v>113</v>
      </c>
      <c r="D40" s="377"/>
      <c r="E40" s="390"/>
      <c r="F40" s="514">
        <v>300000</v>
      </c>
      <c r="G40" s="384">
        <f t="shared" si="0"/>
        <v>300000</v>
      </c>
      <c r="H40" s="377"/>
      <c r="I40" s="390"/>
      <c r="J40" s="386">
        <v>301000</v>
      </c>
      <c r="K40" s="389">
        <f>SUM(I40:J40)</f>
        <v>301000</v>
      </c>
      <c r="L40" s="377"/>
      <c r="M40" s="558"/>
      <c r="N40" s="559">
        <v>200000</v>
      </c>
      <c r="O40" s="84">
        <f t="shared" ref="O40:O47" si="4">SUM(M40:N40)</f>
        <v>200000</v>
      </c>
      <c r="P40" s="84"/>
      <c r="Q40" s="273"/>
    </row>
    <row r="41" spans="1:17" ht="15" customHeight="1" x14ac:dyDescent="0.25">
      <c r="A41" s="379"/>
      <c r="B41" s="108">
        <v>2321</v>
      </c>
      <c r="C41" s="218" t="s">
        <v>96</v>
      </c>
      <c r="D41" s="380"/>
      <c r="E41" s="39"/>
      <c r="F41" s="163"/>
      <c r="G41" s="387">
        <f t="shared" si="0"/>
        <v>0</v>
      </c>
      <c r="H41" s="381"/>
      <c r="I41" s="39"/>
      <c r="J41" s="32"/>
      <c r="K41" s="91">
        <f>SUM(I41:J41)</f>
        <v>0</v>
      </c>
      <c r="L41" s="381"/>
      <c r="M41" s="39"/>
      <c r="N41" s="163"/>
      <c r="O41" s="224">
        <f t="shared" si="4"/>
        <v>0</v>
      </c>
      <c r="P41" s="209">
        <f>SUM(O42:O44)</f>
        <v>50000</v>
      </c>
      <c r="Q41" s="273"/>
    </row>
    <row r="42" spans="1:17" ht="15" customHeight="1" x14ac:dyDescent="0.25">
      <c r="A42" s="379"/>
      <c r="B42" s="190"/>
      <c r="C42" s="402" t="s">
        <v>94</v>
      </c>
      <c r="D42" s="380"/>
      <c r="E42" s="513"/>
      <c r="F42" s="454"/>
      <c r="G42" s="455">
        <f t="shared" si="0"/>
        <v>0</v>
      </c>
      <c r="H42" s="381"/>
      <c r="I42" s="40"/>
      <c r="J42" s="33"/>
      <c r="K42" s="10"/>
      <c r="L42" s="381"/>
      <c r="M42" s="513"/>
      <c r="N42" s="454"/>
      <c r="O42" s="211">
        <f t="shared" si="4"/>
        <v>0</v>
      </c>
      <c r="P42" s="84"/>
      <c r="Q42" s="273"/>
    </row>
    <row r="43" spans="1:17" ht="15" customHeight="1" x14ac:dyDescent="0.25">
      <c r="A43" s="379"/>
      <c r="B43" s="190"/>
      <c r="C43" s="402" t="s">
        <v>88</v>
      </c>
      <c r="D43" s="380"/>
      <c r="E43" s="453"/>
      <c r="F43" s="492"/>
      <c r="G43" s="492">
        <f t="shared" si="0"/>
        <v>0</v>
      </c>
      <c r="H43" s="381"/>
      <c r="I43" s="36"/>
      <c r="J43" s="25"/>
      <c r="K43" s="191"/>
      <c r="L43" s="381"/>
      <c r="M43" s="453"/>
      <c r="N43" s="454"/>
      <c r="O43" s="211">
        <f t="shared" si="4"/>
        <v>0</v>
      </c>
      <c r="P43" s="84"/>
      <c r="Q43" s="273"/>
    </row>
    <row r="44" spans="1:17" ht="15" customHeight="1" thickBot="1" x14ac:dyDescent="0.3">
      <c r="A44" s="379"/>
      <c r="B44" s="223"/>
      <c r="C44" s="557" t="s">
        <v>145</v>
      </c>
      <c r="D44" s="377"/>
      <c r="E44" s="456"/>
      <c r="F44" s="491">
        <v>1400000</v>
      </c>
      <c r="G44" s="491">
        <f t="shared" si="0"/>
        <v>1400000</v>
      </c>
      <c r="H44" s="377"/>
      <c r="I44" s="390"/>
      <c r="J44" s="386">
        <v>1400000</v>
      </c>
      <c r="K44" s="389">
        <f>SUM(I44:J44)</f>
        <v>1400000</v>
      </c>
      <c r="L44" s="377"/>
      <c r="M44" s="456"/>
      <c r="N44" s="457">
        <v>50000</v>
      </c>
      <c r="O44" s="222">
        <f t="shared" si="4"/>
        <v>50000</v>
      </c>
      <c r="P44" s="222"/>
      <c r="Q44" s="273"/>
    </row>
    <row r="45" spans="1:17" ht="15" customHeight="1" x14ac:dyDescent="0.25">
      <c r="A45" s="31"/>
      <c r="B45" s="112">
        <v>2333</v>
      </c>
      <c r="C45" s="388" t="s">
        <v>80</v>
      </c>
      <c r="D45" s="20"/>
      <c r="E45" s="38"/>
      <c r="F45" s="35"/>
      <c r="G45" s="211">
        <f t="shared" si="0"/>
        <v>0</v>
      </c>
      <c r="H45" s="20"/>
      <c r="I45" s="38"/>
      <c r="J45" s="35"/>
      <c r="K45" s="19">
        <f>SUM(I45:J45)</f>
        <v>0</v>
      </c>
      <c r="L45" s="20"/>
      <c r="M45" s="38"/>
      <c r="N45" s="35"/>
      <c r="O45" s="211">
        <f t="shared" si="4"/>
        <v>0</v>
      </c>
      <c r="P45" s="378">
        <f>SUM(O45:O47)</f>
        <v>1000000</v>
      </c>
      <c r="Q45" s="86"/>
    </row>
    <row r="46" spans="1:17" ht="15" customHeight="1" x14ac:dyDescent="0.25">
      <c r="A46" s="31"/>
      <c r="B46" s="367"/>
      <c r="C46" s="369" t="s">
        <v>83</v>
      </c>
      <c r="D46" s="20"/>
      <c r="E46" s="40">
        <v>200000</v>
      </c>
      <c r="F46" s="137"/>
      <c r="G46" s="211">
        <f t="shared" si="0"/>
        <v>200000</v>
      </c>
      <c r="H46" s="20"/>
      <c r="I46" s="40">
        <v>303000</v>
      </c>
      <c r="J46" s="33"/>
      <c r="K46" s="10">
        <f>SUM(I46:J46)</f>
        <v>303000</v>
      </c>
      <c r="L46" s="20"/>
      <c r="M46" s="40"/>
      <c r="N46" s="33"/>
      <c r="O46" s="211">
        <f t="shared" si="4"/>
        <v>0</v>
      </c>
      <c r="P46" s="368"/>
      <c r="Q46" s="86"/>
    </row>
    <row r="47" spans="1:17" ht="15" customHeight="1" thickBot="1" x14ac:dyDescent="0.3">
      <c r="A47" s="31"/>
      <c r="B47" s="190"/>
      <c r="C47" s="562" t="s">
        <v>146</v>
      </c>
      <c r="D47" s="20"/>
      <c r="E47" s="9"/>
      <c r="F47" s="25"/>
      <c r="G47" s="211">
        <f t="shared" si="0"/>
        <v>0</v>
      </c>
      <c r="H47" s="20"/>
      <c r="I47" s="9"/>
      <c r="J47" s="25"/>
      <c r="K47" s="9"/>
      <c r="L47" s="20"/>
      <c r="M47" s="9"/>
      <c r="N47" s="25">
        <v>1000000</v>
      </c>
      <c r="O47" s="211">
        <f t="shared" si="4"/>
        <v>1000000</v>
      </c>
      <c r="P47" s="230"/>
      <c r="Q47" s="86"/>
    </row>
    <row r="48" spans="1:17" x14ac:dyDescent="0.25">
      <c r="A48" s="4" t="s">
        <v>5</v>
      </c>
      <c r="B48" s="243">
        <v>3111</v>
      </c>
      <c r="C48" s="218" t="s">
        <v>6</v>
      </c>
      <c r="D48" s="20"/>
      <c r="E48" s="244"/>
      <c r="F48" s="220"/>
      <c r="G48" s="216"/>
      <c r="H48" s="20"/>
      <c r="I48" s="244"/>
      <c r="J48" s="219"/>
      <c r="K48" s="244"/>
      <c r="L48" s="20"/>
      <c r="M48" s="244"/>
      <c r="N48" s="220"/>
      <c r="O48" s="216"/>
      <c r="P48" s="257">
        <f>SUM(O48:O59)</f>
        <v>2340000</v>
      </c>
      <c r="Q48" s="86"/>
    </row>
    <row r="49" spans="1:21" ht="15" customHeight="1" x14ac:dyDescent="0.25">
      <c r="A49" s="31" t="s">
        <v>7</v>
      </c>
      <c r="B49" s="245"/>
      <c r="C49" s="299" t="s">
        <v>45</v>
      </c>
      <c r="D49" s="118"/>
      <c r="E49" s="122">
        <v>711000</v>
      </c>
      <c r="F49" s="154"/>
      <c r="G49" s="215">
        <f>SUM(E49:F49)</f>
        <v>711000</v>
      </c>
      <c r="H49" s="24"/>
      <c r="I49" s="117">
        <v>711000</v>
      </c>
      <c r="J49" s="116"/>
      <c r="K49" s="117">
        <f>SUM(I49:J49)</f>
        <v>711000</v>
      </c>
      <c r="L49" s="24"/>
      <c r="M49" s="529">
        <v>855000</v>
      </c>
      <c r="N49" s="530"/>
      <c r="O49" s="531">
        <f>SUM(M49:N49)</f>
        <v>855000</v>
      </c>
      <c r="P49" s="246"/>
      <c r="Q49" s="103"/>
    </row>
    <row r="50" spans="1:21" ht="15" customHeight="1" x14ac:dyDescent="0.25">
      <c r="A50" s="5"/>
      <c r="B50" s="245"/>
      <c r="C50" s="300" t="s">
        <v>46</v>
      </c>
      <c r="D50" s="121"/>
      <c r="E50" s="123">
        <v>502000</v>
      </c>
      <c r="F50" s="155"/>
      <c r="G50" s="176">
        <f>SUM(E50:F50)</f>
        <v>502000</v>
      </c>
      <c r="H50" s="20"/>
      <c r="I50" s="120">
        <v>502000</v>
      </c>
      <c r="J50" s="119"/>
      <c r="K50" s="120">
        <f>SUM(I50:J50)</f>
        <v>502000</v>
      </c>
      <c r="L50" s="20"/>
      <c r="M50" s="532">
        <v>505000</v>
      </c>
      <c r="N50" s="533"/>
      <c r="O50" s="534">
        <f>SUM(M50:N50)</f>
        <v>505000</v>
      </c>
      <c r="P50" s="247"/>
      <c r="Q50" s="86"/>
    </row>
    <row r="51" spans="1:21" x14ac:dyDescent="0.25">
      <c r="A51" s="5"/>
      <c r="B51" s="245"/>
      <c r="C51" s="430" t="s">
        <v>115</v>
      </c>
      <c r="D51" s="121"/>
      <c r="E51" s="432">
        <v>462000</v>
      </c>
      <c r="F51" s="433"/>
      <c r="G51" s="434">
        <f>SUM(E51:F51)</f>
        <v>462000</v>
      </c>
      <c r="H51" s="20"/>
      <c r="I51" s="123">
        <v>462000</v>
      </c>
      <c r="J51" s="431"/>
      <c r="K51" s="123">
        <f>SUM(I51:J51)</f>
        <v>462000</v>
      </c>
      <c r="L51" s="20"/>
      <c r="M51" s="535">
        <v>509000</v>
      </c>
      <c r="N51" s="536"/>
      <c r="O51" s="537">
        <f>SUM(M51:N51)</f>
        <v>509000</v>
      </c>
      <c r="P51" s="247"/>
      <c r="Q51" s="86"/>
    </row>
    <row r="52" spans="1:21" x14ac:dyDescent="0.25">
      <c r="A52" s="5"/>
      <c r="B52" s="245"/>
      <c r="C52" s="430" t="s">
        <v>120</v>
      </c>
      <c r="D52" s="121"/>
      <c r="E52" s="432">
        <v>4000</v>
      </c>
      <c r="F52" s="433"/>
      <c r="G52" s="434">
        <f>SUM(E52:F52)</f>
        <v>4000</v>
      </c>
      <c r="H52" s="20"/>
      <c r="I52" s="123">
        <v>4000</v>
      </c>
      <c r="J52" s="431"/>
      <c r="K52" s="123">
        <f>SUM(I52:J52)</f>
        <v>4000</v>
      </c>
      <c r="L52" s="20"/>
      <c r="M52" s="432">
        <v>5000</v>
      </c>
      <c r="N52" s="433"/>
      <c r="O52" s="434">
        <f>SUM(M52:N52)</f>
        <v>5000</v>
      </c>
      <c r="P52" s="247"/>
      <c r="Q52" s="86"/>
    </row>
    <row r="53" spans="1:21" x14ac:dyDescent="0.25">
      <c r="A53" s="5"/>
      <c r="B53" s="245"/>
      <c r="C53" s="505" t="s">
        <v>116</v>
      </c>
      <c r="D53" s="121"/>
      <c r="E53" s="432">
        <v>500000</v>
      </c>
      <c r="F53" s="433"/>
      <c r="G53" s="434">
        <f>SUM(E53:F53)</f>
        <v>500000</v>
      </c>
      <c r="H53" s="20"/>
      <c r="I53" s="123"/>
      <c r="J53" s="431"/>
      <c r="K53" s="123"/>
      <c r="L53" s="20"/>
      <c r="M53" s="432"/>
      <c r="N53" s="433"/>
      <c r="O53" s="434"/>
      <c r="P53" s="247"/>
      <c r="Q53" s="86"/>
      <c r="S53" s="3"/>
    </row>
    <row r="54" spans="1:21" x14ac:dyDescent="0.25">
      <c r="A54" s="5"/>
      <c r="B54" s="245"/>
      <c r="C54" s="563" t="s">
        <v>72</v>
      </c>
      <c r="D54" s="20"/>
      <c r="E54" s="81"/>
      <c r="F54" s="156"/>
      <c r="G54" s="177"/>
      <c r="H54" s="20"/>
      <c r="I54" s="80">
        <v>370000</v>
      </c>
      <c r="J54" s="62"/>
      <c r="K54" s="80">
        <f>SUM(I54:J54)</f>
        <v>370000</v>
      </c>
      <c r="L54" s="20"/>
      <c r="M54" s="81">
        <v>350000</v>
      </c>
      <c r="N54" s="156"/>
      <c r="O54" s="177">
        <f>SUM(M54:N54)</f>
        <v>350000</v>
      </c>
      <c r="P54" s="248"/>
      <c r="Q54" s="86"/>
    </row>
    <row r="55" spans="1:21" x14ac:dyDescent="0.25">
      <c r="A55" s="5"/>
      <c r="B55" s="245"/>
      <c r="C55" s="501" t="s">
        <v>132</v>
      </c>
      <c r="D55" s="20"/>
      <c r="E55" s="81"/>
      <c r="F55" s="156">
        <v>200000</v>
      </c>
      <c r="G55" s="177">
        <f>SUM(E55:F55)</f>
        <v>200000</v>
      </c>
      <c r="H55" s="20"/>
      <c r="I55" s="80"/>
      <c r="J55" s="62">
        <v>200000</v>
      </c>
      <c r="K55" s="80">
        <f>SUM(I55:J55)</f>
        <v>200000</v>
      </c>
      <c r="L55" s="20"/>
      <c r="M55" s="81"/>
      <c r="N55" s="156"/>
      <c r="O55" s="177"/>
      <c r="P55" s="248"/>
      <c r="Q55" s="86"/>
    </row>
    <row r="56" spans="1:21" ht="15.75" thickBot="1" x14ac:dyDescent="0.3">
      <c r="A56" s="5"/>
      <c r="B56" s="245"/>
      <c r="C56" s="258" t="s">
        <v>131</v>
      </c>
      <c r="D56" s="20"/>
      <c r="E56" s="196"/>
      <c r="F56" s="156"/>
      <c r="G56" s="177"/>
      <c r="H56" s="24"/>
      <c r="I56" s="80"/>
      <c r="J56" s="62">
        <v>242000</v>
      </c>
      <c r="K56" s="80">
        <f>SUM(I56:J56)</f>
        <v>242000</v>
      </c>
      <c r="L56" s="20"/>
      <c r="M56" s="196"/>
      <c r="N56" s="156"/>
      <c r="O56" s="177"/>
      <c r="P56" s="248"/>
      <c r="Q56" s="86"/>
    </row>
    <row r="57" spans="1:21" x14ac:dyDescent="0.25">
      <c r="A57" s="5"/>
      <c r="B57" s="245"/>
      <c r="C57" s="301" t="s">
        <v>106</v>
      </c>
      <c r="D57" s="20"/>
      <c r="E57" s="196"/>
      <c r="F57" s="156">
        <v>237000</v>
      </c>
      <c r="G57" s="177">
        <f>SUM(E57:F57)</f>
        <v>237000</v>
      </c>
      <c r="H57" s="20"/>
      <c r="I57" s="80"/>
      <c r="J57" s="62">
        <v>297000</v>
      </c>
      <c r="K57" s="80">
        <f>SUM(J57)</f>
        <v>297000</v>
      </c>
      <c r="L57" s="20"/>
      <c r="M57" s="196"/>
      <c r="N57" s="156"/>
      <c r="O57" s="177"/>
      <c r="P57" s="248"/>
      <c r="Q57" s="86"/>
    </row>
    <row r="58" spans="1:21" x14ac:dyDescent="0.25">
      <c r="A58" s="5"/>
      <c r="B58" s="245"/>
      <c r="C58" s="501" t="s">
        <v>137</v>
      </c>
      <c r="D58" s="20"/>
      <c r="E58" s="196"/>
      <c r="F58" s="156"/>
      <c r="G58" s="177"/>
      <c r="H58" s="20"/>
      <c r="I58" s="526"/>
      <c r="J58" s="62"/>
      <c r="K58" s="527"/>
      <c r="L58" s="20"/>
      <c r="M58" s="528">
        <v>13000</v>
      </c>
      <c r="N58" s="156"/>
      <c r="O58" s="177">
        <f>SUM(M58:N58)</f>
        <v>13000</v>
      </c>
      <c r="P58" s="248"/>
      <c r="Q58" s="86"/>
    </row>
    <row r="59" spans="1:21" ht="15.75" thickBot="1" x14ac:dyDescent="0.3">
      <c r="A59" s="5"/>
      <c r="B59" s="221"/>
      <c r="C59" s="258" t="s">
        <v>54</v>
      </c>
      <c r="D59" s="20"/>
      <c r="E59" s="82">
        <v>100000</v>
      </c>
      <c r="F59" s="157"/>
      <c r="G59" s="178">
        <f>SUM(E59:F59)</f>
        <v>100000</v>
      </c>
      <c r="H59" s="20"/>
      <c r="I59" s="63">
        <v>91000</v>
      </c>
      <c r="J59" s="64"/>
      <c r="K59" s="63">
        <f>SUM(I59:J59)</f>
        <v>91000</v>
      </c>
      <c r="L59" s="20"/>
      <c r="M59" s="82">
        <v>103000</v>
      </c>
      <c r="N59" s="157"/>
      <c r="O59" s="178">
        <f>SUM(M59:N59)</f>
        <v>103000</v>
      </c>
      <c r="P59" s="249"/>
      <c r="Q59" s="86"/>
      <c r="R59" s="3"/>
      <c r="U59" s="3"/>
    </row>
    <row r="60" spans="1:21" x14ac:dyDescent="0.25">
      <c r="A60" s="5"/>
      <c r="B60" s="250">
        <v>3113</v>
      </c>
      <c r="C60" s="302" t="s">
        <v>8</v>
      </c>
      <c r="D60" s="20"/>
      <c r="E60" s="66"/>
      <c r="F60" s="158"/>
      <c r="G60" s="217"/>
      <c r="H60" s="24"/>
      <c r="I60" s="66"/>
      <c r="J60" s="46"/>
      <c r="K60" s="66"/>
      <c r="L60" s="20"/>
      <c r="M60" s="66"/>
      <c r="N60" s="158"/>
      <c r="O60" s="217"/>
      <c r="P60" s="262">
        <f>SUM(O61:O77)</f>
        <v>9400000</v>
      </c>
      <c r="Q60" s="86"/>
    </row>
    <row r="61" spans="1:21" x14ac:dyDescent="0.25">
      <c r="A61" s="5"/>
      <c r="B61" s="251"/>
      <c r="C61" s="305" t="s">
        <v>75</v>
      </c>
      <c r="D61" s="20"/>
      <c r="E61" s="192"/>
      <c r="F61" s="160"/>
      <c r="G61" s="180"/>
      <c r="H61" s="20"/>
      <c r="I61" s="47"/>
      <c r="J61" s="59"/>
      <c r="K61" s="47">
        <f t="shared" ref="K61:K69" si="5">SUM(I61:J61)</f>
        <v>0</v>
      </c>
      <c r="L61" s="20"/>
      <c r="M61" s="192"/>
      <c r="N61" s="160"/>
      <c r="O61" s="180"/>
      <c r="P61" s="252"/>
      <c r="Q61" s="86"/>
    </row>
    <row r="62" spans="1:21" x14ac:dyDescent="0.25">
      <c r="A62" s="5"/>
      <c r="B62" s="251"/>
      <c r="C62" s="303" t="s">
        <v>100</v>
      </c>
      <c r="D62" s="20"/>
      <c r="E62" s="344"/>
      <c r="F62" s="159"/>
      <c r="G62" s="179"/>
      <c r="H62" s="20"/>
      <c r="I62" s="115"/>
      <c r="J62" s="114"/>
      <c r="K62" s="115">
        <f>SUM(I62:J62)</f>
        <v>0</v>
      </c>
      <c r="L62" s="20"/>
      <c r="M62" s="344"/>
      <c r="N62" s="159"/>
      <c r="O62" s="179"/>
      <c r="P62" s="252"/>
      <c r="Q62" s="86"/>
    </row>
    <row r="63" spans="1:21" x14ac:dyDescent="0.25">
      <c r="A63" s="5"/>
      <c r="B63" s="251"/>
      <c r="C63" s="304" t="s">
        <v>55</v>
      </c>
      <c r="D63" s="20"/>
      <c r="E63" s="344"/>
      <c r="F63" s="159"/>
      <c r="G63" s="179"/>
      <c r="H63" s="20"/>
      <c r="I63" s="115">
        <v>66000</v>
      </c>
      <c r="J63" s="114"/>
      <c r="K63" s="115">
        <f t="shared" si="5"/>
        <v>66000</v>
      </c>
      <c r="L63" s="20"/>
      <c r="M63" s="516">
        <v>70000</v>
      </c>
      <c r="N63" s="159"/>
      <c r="O63" s="179">
        <f t="shared" ref="O63:O71" si="6">SUM(M63:N63)</f>
        <v>70000</v>
      </c>
      <c r="P63" s="252"/>
      <c r="Q63" s="86"/>
    </row>
    <row r="64" spans="1:21" x14ac:dyDescent="0.25">
      <c r="A64" s="5"/>
      <c r="B64" s="251"/>
      <c r="C64" s="303" t="s">
        <v>45</v>
      </c>
      <c r="D64" s="20"/>
      <c r="E64" s="396">
        <v>1886000</v>
      </c>
      <c r="F64" s="159"/>
      <c r="G64" s="179">
        <f>SUM(E64:F64)</f>
        <v>1886000</v>
      </c>
      <c r="H64" s="20"/>
      <c r="I64" s="115">
        <v>1886000</v>
      </c>
      <c r="J64" s="114"/>
      <c r="K64" s="115">
        <f t="shared" si="5"/>
        <v>1886000</v>
      </c>
      <c r="L64" s="20"/>
      <c r="M64" s="579">
        <v>1886000</v>
      </c>
      <c r="N64" s="159"/>
      <c r="O64" s="179">
        <f t="shared" si="6"/>
        <v>1886000</v>
      </c>
      <c r="P64" s="252"/>
      <c r="Q64" s="86"/>
    </row>
    <row r="65" spans="1:21" x14ac:dyDescent="0.25">
      <c r="A65" s="5"/>
      <c r="B65" s="251"/>
      <c r="C65" s="303" t="s">
        <v>47</v>
      </c>
      <c r="D65" s="20"/>
      <c r="E65" s="396">
        <v>30000</v>
      </c>
      <c r="F65" s="159"/>
      <c r="G65" s="179">
        <f>SUM(E65:F65)</f>
        <v>30000</v>
      </c>
      <c r="H65" s="20"/>
      <c r="I65" s="115">
        <v>30000</v>
      </c>
      <c r="J65" s="114"/>
      <c r="K65" s="115">
        <f t="shared" si="5"/>
        <v>30000</v>
      </c>
      <c r="L65" s="23"/>
      <c r="M65" s="579">
        <v>30000</v>
      </c>
      <c r="N65" s="159"/>
      <c r="O65" s="179">
        <f t="shared" si="6"/>
        <v>30000</v>
      </c>
      <c r="P65" s="252"/>
      <c r="Q65" s="86"/>
    </row>
    <row r="66" spans="1:21" x14ac:dyDescent="0.25">
      <c r="A66" s="5"/>
      <c r="B66" s="251"/>
      <c r="C66" s="303" t="s">
        <v>48</v>
      </c>
      <c r="D66" s="20"/>
      <c r="E66" s="396">
        <v>600000</v>
      </c>
      <c r="F66" s="159"/>
      <c r="G66" s="179">
        <f>SUM(E66:F66)</f>
        <v>600000</v>
      </c>
      <c r="H66" s="20"/>
      <c r="I66" s="115">
        <v>600000</v>
      </c>
      <c r="J66" s="114"/>
      <c r="K66" s="115">
        <f t="shared" si="5"/>
        <v>600000</v>
      </c>
      <c r="L66" s="20"/>
      <c r="M66" s="579">
        <v>600000</v>
      </c>
      <c r="N66" s="159"/>
      <c r="O66" s="179">
        <f t="shared" si="6"/>
        <v>600000</v>
      </c>
      <c r="P66" s="252"/>
      <c r="Q66" s="86"/>
    </row>
    <row r="67" spans="1:21" x14ac:dyDescent="0.25">
      <c r="A67" s="5"/>
      <c r="B67" s="251"/>
      <c r="C67" s="304" t="s">
        <v>66</v>
      </c>
      <c r="D67" s="20"/>
      <c r="E67" s="396">
        <v>1260000</v>
      </c>
      <c r="F67" s="159"/>
      <c r="G67" s="179">
        <f>SUM(E67:F67)</f>
        <v>1260000</v>
      </c>
      <c r="H67" s="20"/>
      <c r="I67" s="115">
        <v>1260000</v>
      </c>
      <c r="J67" s="114"/>
      <c r="K67" s="115">
        <f t="shared" si="5"/>
        <v>1260000</v>
      </c>
      <c r="L67" s="30"/>
      <c r="M67" s="579">
        <v>1300000</v>
      </c>
      <c r="N67" s="159"/>
      <c r="O67" s="179">
        <f t="shared" si="6"/>
        <v>1300000</v>
      </c>
      <c r="P67" s="252"/>
      <c r="Q67" s="86"/>
    </row>
    <row r="68" spans="1:21" x14ac:dyDescent="0.25">
      <c r="A68" s="5"/>
      <c r="B68" s="251"/>
      <c r="C68" s="305" t="s">
        <v>49</v>
      </c>
      <c r="D68" s="20"/>
      <c r="E68" s="397">
        <v>95000</v>
      </c>
      <c r="F68" s="160"/>
      <c r="G68" s="180">
        <f>SUM(E68:F68)</f>
        <v>95000</v>
      </c>
      <c r="H68" s="20"/>
      <c r="I68" s="47">
        <v>95000</v>
      </c>
      <c r="J68" s="59"/>
      <c r="K68" s="47">
        <f t="shared" si="5"/>
        <v>95000</v>
      </c>
      <c r="L68" s="20"/>
      <c r="M68" s="397">
        <v>97000</v>
      </c>
      <c r="N68" s="160"/>
      <c r="O68" s="180">
        <f t="shared" si="6"/>
        <v>97000</v>
      </c>
      <c r="P68" s="252"/>
      <c r="Q68" s="86"/>
      <c r="U68" s="3"/>
    </row>
    <row r="69" spans="1:21" x14ac:dyDescent="0.25">
      <c r="A69" s="5"/>
      <c r="B69" s="251"/>
      <c r="C69" s="305" t="s">
        <v>127</v>
      </c>
      <c r="D69" s="20"/>
      <c r="E69" s="192"/>
      <c r="F69" s="160"/>
      <c r="G69" s="180">
        <f t="shared" ref="G69:G70" si="7">SUM(E69:F69)</f>
        <v>0</v>
      </c>
      <c r="H69" s="20"/>
      <c r="I69" s="47">
        <v>12000</v>
      </c>
      <c r="J69" s="59"/>
      <c r="K69" s="47">
        <f t="shared" si="5"/>
        <v>12000</v>
      </c>
      <c r="L69" s="20"/>
      <c r="M69" s="192"/>
      <c r="N69" s="160"/>
      <c r="O69" s="180">
        <f t="shared" si="6"/>
        <v>0</v>
      </c>
      <c r="P69" s="252"/>
      <c r="Q69" s="86"/>
    </row>
    <row r="70" spans="1:21" x14ac:dyDescent="0.25">
      <c r="A70" s="5"/>
      <c r="B70" s="251"/>
      <c r="C70" s="305" t="s">
        <v>101</v>
      </c>
      <c r="D70" s="20"/>
      <c r="E70" s="192"/>
      <c r="F70" s="160"/>
      <c r="G70" s="180">
        <f t="shared" si="7"/>
        <v>0</v>
      </c>
      <c r="H70" s="20"/>
      <c r="I70" s="47"/>
      <c r="J70" s="59"/>
      <c r="K70" s="47">
        <f>SUM(I70:J70)</f>
        <v>0</v>
      </c>
      <c r="L70" s="20"/>
      <c r="M70" s="192"/>
      <c r="N70" s="160"/>
      <c r="O70" s="180">
        <f t="shared" si="6"/>
        <v>0</v>
      </c>
      <c r="P70" s="252"/>
      <c r="Q70" s="86"/>
    </row>
    <row r="71" spans="1:21" x14ac:dyDescent="0.25">
      <c r="A71" s="5"/>
      <c r="B71" s="251"/>
      <c r="C71" s="305" t="s">
        <v>137</v>
      </c>
      <c r="D71" s="20"/>
      <c r="E71" s="278"/>
      <c r="F71" s="59"/>
      <c r="G71" s="47"/>
      <c r="H71" s="20"/>
      <c r="I71" s="47"/>
      <c r="J71" s="59"/>
      <c r="K71" s="47">
        <f>SUM(J71)</f>
        <v>0</v>
      </c>
      <c r="L71" s="20"/>
      <c r="M71" s="525">
        <v>13000</v>
      </c>
      <c r="N71" s="160"/>
      <c r="O71" s="180">
        <f t="shared" si="6"/>
        <v>13000</v>
      </c>
      <c r="P71" s="252"/>
      <c r="Q71" s="86"/>
      <c r="S71" s="3"/>
    </row>
    <row r="72" spans="1:21" x14ac:dyDescent="0.25">
      <c r="A72" s="5"/>
      <c r="B72" s="251"/>
      <c r="C72" s="564" t="s">
        <v>114</v>
      </c>
      <c r="D72" s="20"/>
      <c r="E72" s="278"/>
      <c r="F72" s="59">
        <v>1000000</v>
      </c>
      <c r="G72" s="47">
        <f t="shared" ref="G72:G73" si="8">SUM(E72:F72)</f>
        <v>1000000</v>
      </c>
      <c r="H72" s="20"/>
      <c r="I72" s="47"/>
      <c r="J72" s="59">
        <v>1718000</v>
      </c>
      <c r="K72" s="47">
        <f>SUM(I72:J72)</f>
        <v>1718000</v>
      </c>
      <c r="L72" s="20"/>
      <c r="M72" s="192"/>
      <c r="N72" s="160">
        <v>1500000</v>
      </c>
      <c r="O72" s="180">
        <f>SUM(M72:N72)</f>
        <v>1500000</v>
      </c>
      <c r="P72" s="252"/>
      <c r="Q72" s="86"/>
      <c r="S72" s="3"/>
    </row>
    <row r="73" spans="1:21" x14ac:dyDescent="0.25">
      <c r="A73" s="5"/>
      <c r="B73" s="251"/>
      <c r="C73" s="565" t="s">
        <v>73</v>
      </c>
      <c r="D73" s="20"/>
      <c r="E73" s="278"/>
      <c r="F73" s="59">
        <v>1000000</v>
      </c>
      <c r="G73" s="47">
        <f t="shared" si="8"/>
        <v>1000000</v>
      </c>
      <c r="H73" s="20"/>
      <c r="I73" s="47"/>
      <c r="J73" s="59">
        <v>186000</v>
      </c>
      <c r="K73" s="47">
        <f>SUM(J73)</f>
        <v>186000</v>
      </c>
      <c r="L73" s="20"/>
      <c r="M73" s="192"/>
      <c r="N73" s="160"/>
      <c r="O73" s="180">
        <f t="shared" ref="O73:O76" si="9">SUM(M73:N73)</f>
        <v>0</v>
      </c>
      <c r="P73" s="252"/>
      <c r="Q73" s="86"/>
      <c r="S73" s="3"/>
    </row>
    <row r="74" spans="1:21" x14ac:dyDescent="0.25">
      <c r="A74" s="5"/>
      <c r="B74" s="251"/>
      <c r="C74" s="564" t="s">
        <v>148</v>
      </c>
      <c r="D74" s="20"/>
      <c r="E74" s="278"/>
      <c r="F74" s="59"/>
      <c r="G74" s="47"/>
      <c r="H74" s="20"/>
      <c r="I74" s="47"/>
      <c r="J74" s="59"/>
      <c r="K74" s="47"/>
      <c r="L74" s="20"/>
      <c r="M74" s="192"/>
      <c r="N74" s="160">
        <v>500000</v>
      </c>
      <c r="O74" s="180">
        <f t="shared" si="9"/>
        <v>500000</v>
      </c>
      <c r="P74" s="252"/>
      <c r="Q74" s="86"/>
      <c r="S74" s="3"/>
    </row>
    <row r="75" spans="1:21" x14ac:dyDescent="0.25">
      <c r="A75" s="5"/>
      <c r="B75" s="251"/>
      <c r="C75" s="564" t="s">
        <v>147</v>
      </c>
      <c r="D75" s="20"/>
      <c r="E75" s="278"/>
      <c r="F75" s="59"/>
      <c r="G75" s="47"/>
      <c r="H75" s="20"/>
      <c r="I75" s="47"/>
      <c r="J75" s="59"/>
      <c r="K75" s="47"/>
      <c r="L75" s="20"/>
      <c r="M75" s="192"/>
      <c r="N75" s="160">
        <v>3000000</v>
      </c>
      <c r="O75" s="180">
        <f t="shared" si="9"/>
        <v>3000000</v>
      </c>
      <c r="P75" s="252"/>
      <c r="Q75" s="86"/>
      <c r="S75" s="3"/>
    </row>
    <row r="76" spans="1:21" x14ac:dyDescent="0.25">
      <c r="A76" s="5"/>
      <c r="B76" s="251"/>
      <c r="C76" s="306" t="s">
        <v>60</v>
      </c>
      <c r="D76" s="20"/>
      <c r="E76" s="93"/>
      <c r="F76" s="92"/>
      <c r="G76" s="99"/>
      <c r="H76" s="20"/>
      <c r="I76" s="99"/>
      <c r="J76" s="92">
        <v>2888000</v>
      </c>
      <c r="K76" s="99">
        <f>SUM(I76:J76)</f>
        <v>2888000</v>
      </c>
      <c r="L76" s="20"/>
      <c r="M76" s="99"/>
      <c r="N76" s="161">
        <v>300000</v>
      </c>
      <c r="O76" s="180">
        <f t="shared" si="9"/>
        <v>300000</v>
      </c>
      <c r="P76" s="252"/>
      <c r="Q76" s="86"/>
      <c r="S76" s="3"/>
      <c r="T76" s="3"/>
    </row>
    <row r="77" spans="1:21" ht="15.75" thickBot="1" x14ac:dyDescent="0.3">
      <c r="A77" s="5"/>
      <c r="B77" s="253"/>
      <c r="C77" s="307" t="s">
        <v>54</v>
      </c>
      <c r="D77" s="20"/>
      <c r="E77" s="279">
        <v>100000</v>
      </c>
      <c r="F77" s="61"/>
      <c r="G77" s="60">
        <f t="shared" ref="G77:G88" si="10">SUM(E77:F77)</f>
        <v>100000</v>
      </c>
      <c r="H77" s="20"/>
      <c r="I77" s="60">
        <v>88000</v>
      </c>
      <c r="J77" s="61"/>
      <c r="K77" s="60">
        <f>SUM(I77:J77)</f>
        <v>88000</v>
      </c>
      <c r="L77" s="20"/>
      <c r="M77" s="60">
        <v>104000</v>
      </c>
      <c r="N77" s="162"/>
      <c r="O77" s="181">
        <f>SUM(M77:N77)</f>
        <v>104000</v>
      </c>
      <c r="P77" s="254"/>
      <c r="Q77" s="86"/>
      <c r="U77" s="3"/>
    </row>
    <row r="78" spans="1:21" ht="15.75" thickBot="1" x14ac:dyDescent="0.3">
      <c r="A78" s="5"/>
      <c r="B78" s="190">
        <v>3314</v>
      </c>
      <c r="C78" s="408" t="s">
        <v>59</v>
      </c>
      <c r="D78" s="20"/>
      <c r="E78" s="9">
        <v>35000</v>
      </c>
      <c r="F78" s="125"/>
      <c r="G78" s="83">
        <f t="shared" si="10"/>
        <v>35000</v>
      </c>
      <c r="H78" s="20"/>
      <c r="I78" s="102">
        <v>35000</v>
      </c>
      <c r="J78" s="42"/>
      <c r="K78" s="12">
        <f t="shared" ref="K78:K81" si="11">SUM(I78:J78)</f>
        <v>35000</v>
      </c>
      <c r="L78" s="20"/>
      <c r="M78" s="9">
        <v>35000</v>
      </c>
      <c r="N78" s="125"/>
      <c r="O78" s="83">
        <f>SUM(M78:N78)</f>
        <v>35000</v>
      </c>
      <c r="P78" s="372">
        <f>SUM(O78)</f>
        <v>35000</v>
      </c>
      <c r="Q78" s="86"/>
      <c r="S78" s="3"/>
      <c r="T78" s="3"/>
    </row>
    <row r="79" spans="1:21" ht="15.75" thickBot="1" x14ac:dyDescent="0.3">
      <c r="A79" s="8"/>
      <c r="B79" s="108">
        <v>3319</v>
      </c>
      <c r="C79" s="308" t="s">
        <v>10</v>
      </c>
      <c r="D79" s="20"/>
      <c r="E79" s="371">
        <v>400000</v>
      </c>
      <c r="F79" s="136"/>
      <c r="G79" s="164">
        <f t="shared" si="10"/>
        <v>400000</v>
      </c>
      <c r="H79" s="20"/>
      <c r="I79" s="102">
        <v>475000</v>
      </c>
      <c r="J79" s="35"/>
      <c r="K79" s="19">
        <f>SUM(I79:J79)</f>
        <v>475000</v>
      </c>
      <c r="L79" s="20"/>
      <c r="M79" s="371">
        <v>1000000</v>
      </c>
      <c r="N79" s="136"/>
      <c r="O79" s="164">
        <f>SUM(M79:N79)</f>
        <v>1000000</v>
      </c>
      <c r="P79" s="209">
        <f>SUM(O79:O80)</f>
        <v>1000000</v>
      </c>
      <c r="Q79" s="273"/>
      <c r="S79" s="3"/>
    </row>
    <row r="80" spans="1:21" ht="15.75" thickBot="1" x14ac:dyDescent="0.3">
      <c r="A80" s="8"/>
      <c r="B80" s="190"/>
      <c r="C80" s="404" t="s">
        <v>89</v>
      </c>
      <c r="D80" s="20"/>
      <c r="E80" s="405">
        <v>70000</v>
      </c>
      <c r="F80" s="406"/>
      <c r="G80" s="407">
        <f t="shared" si="10"/>
        <v>70000</v>
      </c>
      <c r="H80" s="20"/>
      <c r="I80" s="9">
        <v>70000</v>
      </c>
      <c r="J80" s="25"/>
      <c r="K80" s="9">
        <f>SUM(I80:J80)</f>
        <v>70000</v>
      </c>
      <c r="L80" s="20"/>
      <c r="M80" s="405"/>
      <c r="N80" s="406"/>
      <c r="O80" s="493"/>
      <c r="P80" s="222"/>
      <c r="Q80" s="273"/>
      <c r="S80" s="3"/>
    </row>
    <row r="81" spans="1:21" ht="30.75" thickBot="1" x14ac:dyDescent="0.3">
      <c r="A81" s="8"/>
      <c r="B81" s="111">
        <v>3326</v>
      </c>
      <c r="C81" s="494" t="s">
        <v>11</v>
      </c>
      <c r="D81" s="24"/>
      <c r="E81" s="502">
        <v>25000</v>
      </c>
      <c r="F81" s="498"/>
      <c r="G81" s="499">
        <f t="shared" si="10"/>
        <v>25000</v>
      </c>
      <c r="H81" s="495"/>
      <c r="I81" s="512">
        <v>25000</v>
      </c>
      <c r="J81" s="512"/>
      <c r="K81" s="512">
        <f t="shared" si="11"/>
        <v>25000</v>
      </c>
      <c r="L81" s="496"/>
      <c r="M81" s="498">
        <v>27000</v>
      </c>
      <c r="N81" s="498"/>
      <c r="O81" s="499">
        <f>SUM(M81:N81)</f>
        <v>27000</v>
      </c>
      <c r="P81" s="590">
        <f>SUM(O81:O81)</f>
        <v>27000</v>
      </c>
      <c r="Q81" s="103"/>
    </row>
    <row r="82" spans="1:21" ht="15.75" thickBot="1" x14ac:dyDescent="0.3">
      <c r="A82" s="5"/>
      <c r="B82" s="112">
        <v>3341</v>
      </c>
      <c r="C82" s="298" t="s">
        <v>12</v>
      </c>
      <c r="D82" s="20"/>
      <c r="E82" s="287">
        <v>20000</v>
      </c>
      <c r="F82" s="124"/>
      <c r="G82" s="16">
        <f t="shared" si="10"/>
        <v>20000</v>
      </c>
      <c r="H82" s="380"/>
      <c r="I82" s="42">
        <v>50000</v>
      </c>
      <c r="J82" s="42"/>
      <c r="K82" s="42">
        <f t="shared" ref="K82:K87" si="12">SUM(I82:J82)</f>
        <v>50000</v>
      </c>
      <c r="L82" s="497"/>
      <c r="M82" s="287">
        <v>55000</v>
      </c>
      <c r="N82" s="124"/>
      <c r="O82" s="16">
        <f>SUM(M82:N82)</f>
        <v>55000</v>
      </c>
      <c r="P82" s="372">
        <f>SUM(O82)</f>
        <v>55000</v>
      </c>
      <c r="Q82" s="86"/>
      <c r="S82" s="3"/>
    </row>
    <row r="83" spans="1:21" ht="15.75" thickBot="1" x14ac:dyDescent="0.3">
      <c r="A83" s="5"/>
      <c r="B83" s="108">
        <v>3349</v>
      </c>
      <c r="C83" s="113" t="s">
        <v>13</v>
      </c>
      <c r="D83" s="20"/>
      <c r="E83" s="288">
        <v>400000</v>
      </c>
      <c r="F83" s="163"/>
      <c r="G83" s="182">
        <f t="shared" si="10"/>
        <v>400000</v>
      </c>
      <c r="H83" s="20"/>
      <c r="I83" s="9">
        <v>408000</v>
      </c>
      <c r="J83" s="25"/>
      <c r="K83" s="9">
        <f t="shared" si="12"/>
        <v>408000</v>
      </c>
      <c r="L83" s="23"/>
      <c r="M83" s="288">
        <v>450000</v>
      </c>
      <c r="N83" s="163"/>
      <c r="O83" s="182">
        <f>SUM(M83:N83)</f>
        <v>450000</v>
      </c>
      <c r="P83" s="83">
        <f>SUM(O83)</f>
        <v>450000</v>
      </c>
      <c r="Q83" s="86"/>
    </row>
    <row r="84" spans="1:21" x14ac:dyDescent="0.25">
      <c r="A84" s="8"/>
      <c r="B84" s="108">
        <v>3399</v>
      </c>
      <c r="C84" s="298" t="s">
        <v>14</v>
      </c>
      <c r="D84" s="20"/>
      <c r="E84" s="289">
        <v>400000</v>
      </c>
      <c r="F84" s="136"/>
      <c r="G84" s="224">
        <f t="shared" si="10"/>
        <v>400000</v>
      </c>
      <c r="H84" s="20"/>
      <c r="I84" s="6">
        <v>1577000</v>
      </c>
      <c r="J84" s="32"/>
      <c r="K84" s="6">
        <f t="shared" si="12"/>
        <v>1577000</v>
      </c>
      <c r="L84" s="20"/>
      <c r="M84" s="289">
        <v>545000</v>
      </c>
      <c r="N84" s="371"/>
      <c r="O84" s="224">
        <f>SUM(M84:N84)</f>
        <v>545000</v>
      </c>
      <c r="P84" s="229">
        <f>SUM(O84:O86)</f>
        <v>625000</v>
      </c>
      <c r="Q84" s="86"/>
    </row>
    <row r="85" spans="1:21" x14ac:dyDescent="0.25">
      <c r="A85" s="8"/>
      <c r="B85" s="190"/>
      <c r="C85" s="510" t="s">
        <v>119</v>
      </c>
      <c r="D85" s="20"/>
      <c r="E85" s="374">
        <v>500000</v>
      </c>
      <c r="F85" s="137"/>
      <c r="G85" s="210">
        <f t="shared" si="10"/>
        <v>500000</v>
      </c>
      <c r="H85" s="20"/>
      <c r="I85" s="40"/>
      <c r="J85" s="33">
        <v>58000</v>
      </c>
      <c r="K85" s="10">
        <f t="shared" si="12"/>
        <v>58000</v>
      </c>
      <c r="L85" s="20"/>
      <c r="M85" s="374"/>
      <c r="N85" s="374"/>
      <c r="O85" s="210"/>
      <c r="P85" s="230"/>
      <c r="Q85" s="86"/>
    </row>
    <row r="86" spans="1:21" ht="15.75" thickBot="1" x14ac:dyDescent="0.3">
      <c r="A86" s="8"/>
      <c r="B86" s="190"/>
      <c r="C86" s="231" t="s">
        <v>69</v>
      </c>
      <c r="D86" s="20"/>
      <c r="E86" s="255">
        <v>150000</v>
      </c>
      <c r="F86" s="134"/>
      <c r="G86" s="168">
        <f t="shared" si="10"/>
        <v>150000</v>
      </c>
      <c r="H86" s="20"/>
      <c r="I86" s="102"/>
      <c r="J86" s="26"/>
      <c r="K86" s="102">
        <f t="shared" si="12"/>
        <v>0</v>
      </c>
      <c r="L86" s="20"/>
      <c r="M86" s="255">
        <v>80000</v>
      </c>
      <c r="N86" s="435"/>
      <c r="O86" s="222">
        <f>SUM(M86:N86)</f>
        <v>80000</v>
      </c>
      <c r="P86" s="232"/>
      <c r="Q86" s="86"/>
    </row>
    <row r="87" spans="1:21" x14ac:dyDescent="0.25">
      <c r="A87" s="8"/>
      <c r="B87" s="108">
        <v>3412</v>
      </c>
      <c r="C87" s="394" t="s">
        <v>74</v>
      </c>
      <c r="D87" s="20"/>
      <c r="E87" s="371">
        <v>400000</v>
      </c>
      <c r="F87" s="136"/>
      <c r="G87" s="224">
        <f t="shared" si="10"/>
        <v>400000</v>
      </c>
      <c r="H87" s="20"/>
      <c r="I87" s="39">
        <v>450000</v>
      </c>
      <c r="J87" s="32"/>
      <c r="K87" s="91">
        <f t="shared" si="12"/>
        <v>450000</v>
      </c>
      <c r="L87" s="20"/>
      <c r="M87" s="371">
        <v>430000</v>
      </c>
      <c r="N87" s="136">
        <v>1500000</v>
      </c>
      <c r="O87" s="224">
        <f>SUM(M87:N87)</f>
        <v>1930000</v>
      </c>
      <c r="P87" s="83">
        <f>SUM(O87:O88)</f>
        <v>1930000</v>
      </c>
      <c r="Q87" s="86"/>
    </row>
    <row r="88" spans="1:21" ht="15.75" thickBot="1" x14ac:dyDescent="0.3">
      <c r="A88" s="8"/>
      <c r="B88" s="223"/>
      <c r="C88" s="213" t="s">
        <v>93</v>
      </c>
      <c r="D88" s="20"/>
      <c r="E88" s="457">
        <v>50000</v>
      </c>
      <c r="F88" s="134"/>
      <c r="G88" s="168">
        <f t="shared" si="10"/>
        <v>50000</v>
      </c>
      <c r="H88" s="20"/>
      <c r="I88" s="9"/>
      <c r="J88" s="25"/>
      <c r="K88" s="9"/>
      <c r="L88" s="20"/>
      <c r="M88" s="457"/>
      <c r="N88" s="134"/>
      <c r="O88" s="493"/>
      <c r="P88" s="83"/>
      <c r="Q88" s="86"/>
    </row>
    <row r="89" spans="1:21" x14ac:dyDescent="0.25">
      <c r="A89" s="5"/>
      <c r="B89" s="324">
        <v>3419</v>
      </c>
      <c r="C89" s="309" t="s">
        <v>15</v>
      </c>
      <c r="D89" s="20"/>
      <c r="E89" s="126"/>
      <c r="F89" s="127"/>
      <c r="G89" s="183"/>
      <c r="H89" s="20"/>
      <c r="I89" s="100"/>
      <c r="J89" s="67"/>
      <c r="K89" s="100"/>
      <c r="L89" s="20"/>
      <c r="M89" s="126"/>
      <c r="N89" s="127"/>
      <c r="O89" s="183"/>
      <c r="P89" s="265">
        <f>SUM(O89:O92)</f>
        <v>75000</v>
      </c>
      <c r="Q89" s="86"/>
    </row>
    <row r="90" spans="1:21" x14ac:dyDescent="0.25">
      <c r="A90" s="5"/>
      <c r="B90" s="324"/>
      <c r="C90" s="310" t="s">
        <v>56</v>
      </c>
      <c r="D90" s="20"/>
      <c r="E90" s="193"/>
      <c r="F90" s="128"/>
      <c r="G90" s="184"/>
      <c r="H90" s="20"/>
      <c r="I90" s="78">
        <v>311000</v>
      </c>
      <c r="J90" s="68"/>
      <c r="K90" s="78">
        <f>SUM(I90:J90)</f>
        <v>311000</v>
      </c>
      <c r="L90" s="20"/>
      <c r="M90" s="193"/>
      <c r="N90" s="128"/>
      <c r="O90" s="184"/>
      <c r="P90" s="263"/>
      <c r="Q90" s="86"/>
    </row>
    <row r="91" spans="1:21" x14ac:dyDescent="0.25">
      <c r="A91" s="5"/>
      <c r="B91" s="324"/>
      <c r="C91" s="310" t="s">
        <v>124</v>
      </c>
      <c r="D91" s="20"/>
      <c r="E91" s="345">
        <v>10000</v>
      </c>
      <c r="F91" s="130"/>
      <c r="G91" s="185">
        <f>SUM(E91:F91)</f>
        <v>10000</v>
      </c>
      <c r="H91" s="20"/>
      <c r="I91" s="79">
        <v>51000</v>
      </c>
      <c r="J91" s="70"/>
      <c r="K91" s="79">
        <f>SUM(I91:J91)</f>
        <v>51000</v>
      </c>
      <c r="L91" s="20"/>
      <c r="M91" s="345">
        <v>17000</v>
      </c>
      <c r="N91" s="130"/>
      <c r="O91" s="185">
        <f>SUM(M91:N91)</f>
        <v>17000</v>
      </c>
      <c r="P91" s="263"/>
      <c r="Q91" s="86"/>
    </row>
    <row r="92" spans="1:21" ht="15.75" thickBot="1" x14ac:dyDescent="0.3">
      <c r="A92" s="5"/>
      <c r="B92" s="325"/>
      <c r="C92" s="311" t="s">
        <v>57</v>
      </c>
      <c r="D92" s="20"/>
      <c r="E92" s="129">
        <v>50000</v>
      </c>
      <c r="F92" s="131"/>
      <c r="G92" s="185">
        <f>SUM(E92:F92)</f>
        <v>50000</v>
      </c>
      <c r="H92" s="20"/>
      <c r="I92" s="101">
        <v>50000</v>
      </c>
      <c r="J92" s="69"/>
      <c r="K92" s="101">
        <f>SUM(I92:J92)</f>
        <v>50000</v>
      </c>
      <c r="L92" s="20"/>
      <c r="M92" s="129">
        <v>58000</v>
      </c>
      <c r="N92" s="131"/>
      <c r="O92" s="185">
        <f>SUM(M92:N92)</f>
        <v>58000</v>
      </c>
      <c r="P92" s="264"/>
      <c r="Q92" s="86"/>
    </row>
    <row r="93" spans="1:21" ht="15.75" thickBot="1" x14ac:dyDescent="0.3">
      <c r="A93" s="5"/>
      <c r="B93" s="190">
        <v>3421</v>
      </c>
      <c r="C93" s="15" t="s">
        <v>16</v>
      </c>
      <c r="D93" s="20"/>
      <c r="E93" s="287">
        <v>28000</v>
      </c>
      <c r="F93" s="124"/>
      <c r="G93" s="16">
        <f>SUM(E93:F93)</f>
        <v>28000</v>
      </c>
      <c r="H93" s="20"/>
      <c r="I93" s="21">
        <v>81000</v>
      </c>
      <c r="J93" s="42">
        <v>225000</v>
      </c>
      <c r="K93" s="21">
        <f>SUM(I93:J93)</f>
        <v>306000</v>
      </c>
      <c r="L93" s="20"/>
      <c r="M93" s="287"/>
      <c r="N93" s="124"/>
      <c r="O93" s="16"/>
      <c r="P93" s="403">
        <f>SUM(O93)</f>
        <v>0</v>
      </c>
      <c r="Q93" s="86"/>
    </row>
    <row r="94" spans="1:21" x14ac:dyDescent="0.25">
      <c r="A94" s="5"/>
      <c r="B94" s="326">
        <v>3429</v>
      </c>
      <c r="C94" s="73" t="s">
        <v>17</v>
      </c>
      <c r="D94" s="20"/>
      <c r="E94" s="290"/>
      <c r="F94" s="132"/>
      <c r="G94" s="166"/>
      <c r="H94" s="20"/>
      <c r="I94" s="45"/>
      <c r="J94" s="65"/>
      <c r="K94" s="45"/>
      <c r="L94" s="20"/>
      <c r="M94" s="290"/>
      <c r="N94" s="132"/>
      <c r="O94" s="166"/>
      <c r="P94" s="266">
        <f>SUM(O94:O98)</f>
        <v>18000</v>
      </c>
      <c r="Q94" s="86"/>
    </row>
    <row r="95" spans="1:21" x14ac:dyDescent="0.25">
      <c r="A95" s="5"/>
      <c r="B95" s="327"/>
      <c r="C95" s="506" t="s">
        <v>117</v>
      </c>
      <c r="D95" s="20"/>
      <c r="E95" s="507">
        <v>50000</v>
      </c>
      <c r="F95" s="508"/>
      <c r="G95" s="509">
        <f>SUM(E95:F95)</f>
        <v>50000</v>
      </c>
      <c r="H95" s="20"/>
      <c r="I95" s="45">
        <v>32000</v>
      </c>
      <c r="J95" s="65"/>
      <c r="K95" s="45">
        <f>SUM(I95:J95)</f>
        <v>32000</v>
      </c>
      <c r="L95" s="20"/>
      <c r="M95" s="507"/>
      <c r="N95" s="508"/>
      <c r="O95" s="509"/>
      <c r="P95" s="267"/>
      <c r="Q95" s="86"/>
    </row>
    <row r="96" spans="1:21" x14ac:dyDescent="0.25">
      <c r="A96" s="5"/>
      <c r="B96" s="327"/>
      <c r="C96" s="312" t="s">
        <v>56</v>
      </c>
      <c r="D96" s="20"/>
      <c r="E96" s="291"/>
      <c r="F96" s="133"/>
      <c r="G96" s="167"/>
      <c r="H96" s="20"/>
      <c r="I96" s="74">
        <v>88000</v>
      </c>
      <c r="J96" s="76"/>
      <c r="K96" s="74">
        <f t="shared" ref="K96:K114" si="13">SUM(I96:J96)</f>
        <v>88000</v>
      </c>
      <c r="L96" s="20"/>
      <c r="M96" s="291"/>
      <c r="N96" s="133"/>
      <c r="O96" s="167"/>
      <c r="P96" s="267"/>
      <c r="Q96" s="86"/>
      <c r="U96" s="3"/>
    </row>
    <row r="97" spans="1:17" x14ac:dyDescent="0.25">
      <c r="A97" s="5"/>
      <c r="B97" s="327"/>
      <c r="C97" s="312" t="s">
        <v>130</v>
      </c>
      <c r="D97" s="20"/>
      <c r="E97" s="291"/>
      <c r="F97" s="133"/>
      <c r="G97" s="167"/>
      <c r="H97" s="20"/>
      <c r="I97" s="75"/>
      <c r="J97" s="77">
        <v>200000</v>
      </c>
      <c r="K97" s="75">
        <f>SUM(I97:J97)</f>
        <v>200000</v>
      </c>
      <c r="L97" s="20"/>
      <c r="M97" s="291"/>
      <c r="N97" s="133"/>
      <c r="O97" s="167"/>
      <c r="P97" s="267"/>
      <c r="Q97" s="86"/>
    </row>
    <row r="98" spans="1:17" ht="15.75" thickBot="1" x14ac:dyDescent="0.3">
      <c r="A98" s="5"/>
      <c r="B98" s="327"/>
      <c r="C98" s="312" t="s">
        <v>61</v>
      </c>
      <c r="D98" s="20"/>
      <c r="E98" s="346">
        <v>10000</v>
      </c>
      <c r="F98" s="133"/>
      <c r="G98" s="167">
        <f>SUM(E98:F98)</f>
        <v>10000</v>
      </c>
      <c r="H98" s="20"/>
      <c r="I98" s="75">
        <v>70000</v>
      </c>
      <c r="J98" s="77"/>
      <c r="K98" s="75">
        <f t="shared" si="13"/>
        <v>70000</v>
      </c>
      <c r="L98" s="20"/>
      <c r="M98" s="346">
        <v>18000</v>
      </c>
      <c r="N98" s="133"/>
      <c r="O98" s="167">
        <f>SUM(M98:N98)</f>
        <v>18000</v>
      </c>
      <c r="P98" s="267"/>
      <c r="Q98" s="86"/>
    </row>
    <row r="99" spans="1:17" x14ac:dyDescent="0.25">
      <c r="A99" s="8"/>
      <c r="B99" s="108">
        <v>3539</v>
      </c>
      <c r="C99" s="394" t="s">
        <v>18</v>
      </c>
      <c r="D99" s="20"/>
      <c r="E99" s="371">
        <v>500000</v>
      </c>
      <c r="F99" s="136"/>
      <c r="G99" s="224">
        <f>SUM(E99:F99)</f>
        <v>500000</v>
      </c>
      <c r="H99" s="20"/>
      <c r="I99" s="39">
        <v>500000</v>
      </c>
      <c r="J99" s="32"/>
      <c r="K99" s="91">
        <f t="shared" si="13"/>
        <v>500000</v>
      </c>
      <c r="L99" s="30"/>
      <c r="M99" s="371">
        <v>537000</v>
      </c>
      <c r="N99" s="136"/>
      <c r="O99" s="224">
        <f>SUM(M99:N99)</f>
        <v>537000</v>
      </c>
      <c r="P99" s="209">
        <f>SUM(O99:O102)</f>
        <v>4690000</v>
      </c>
      <c r="Q99" s="273"/>
    </row>
    <row r="100" spans="1:17" x14ac:dyDescent="0.25">
      <c r="A100" s="8"/>
      <c r="B100" s="190"/>
      <c r="C100" s="577" t="s">
        <v>152</v>
      </c>
      <c r="D100" s="20"/>
      <c r="E100" s="484"/>
      <c r="F100" s="143"/>
      <c r="G100" s="211"/>
      <c r="H100" s="20"/>
      <c r="I100" s="38"/>
      <c r="J100" s="35"/>
      <c r="K100" s="19"/>
      <c r="L100" s="30"/>
      <c r="M100" s="484"/>
      <c r="N100" s="143">
        <v>1000000</v>
      </c>
      <c r="O100" s="170">
        <f>SUM(M100:N100)</f>
        <v>1000000</v>
      </c>
      <c r="P100" s="84"/>
      <c r="Q100" s="273"/>
    </row>
    <row r="101" spans="1:17" x14ac:dyDescent="0.25">
      <c r="A101" s="8"/>
      <c r="B101" s="190"/>
      <c r="C101" s="482" t="s">
        <v>149</v>
      </c>
      <c r="D101" s="20"/>
      <c r="E101" s="374"/>
      <c r="F101" s="137">
        <v>6000000</v>
      </c>
      <c r="G101" s="210">
        <f>SUM(E101:F101)</f>
        <v>6000000</v>
      </c>
      <c r="H101" s="20"/>
      <c r="I101" s="40"/>
      <c r="J101" s="33">
        <v>6000000</v>
      </c>
      <c r="K101" s="10">
        <f>SUM(I101:J101)</f>
        <v>6000000</v>
      </c>
      <c r="L101" s="30"/>
      <c r="M101" s="484"/>
      <c r="N101" s="143">
        <v>3153000</v>
      </c>
      <c r="O101" s="170">
        <f>SUM(M101:N101)</f>
        <v>3153000</v>
      </c>
      <c r="P101" s="211"/>
      <c r="Q101" s="273"/>
    </row>
    <row r="102" spans="1:17" ht="15.75" thickBot="1" x14ac:dyDescent="0.3">
      <c r="A102" s="8"/>
      <c r="B102" s="223"/>
      <c r="C102" s="395" t="s">
        <v>102</v>
      </c>
      <c r="D102" s="20"/>
      <c r="E102" s="370"/>
      <c r="F102" s="125"/>
      <c r="G102" s="483"/>
      <c r="H102" s="20"/>
      <c r="I102" s="9"/>
      <c r="J102" s="25"/>
      <c r="K102" s="9"/>
      <c r="L102" s="30"/>
      <c r="M102" s="370"/>
      <c r="N102" s="125"/>
      <c r="O102" s="483"/>
      <c r="P102" s="222"/>
      <c r="Q102" s="273"/>
    </row>
    <row r="103" spans="1:17" x14ac:dyDescent="0.25">
      <c r="A103" s="5"/>
      <c r="B103" s="607">
        <v>3612</v>
      </c>
      <c r="C103" s="313" t="s">
        <v>19</v>
      </c>
      <c r="D103" s="20"/>
      <c r="E103" s="467">
        <v>734000</v>
      </c>
      <c r="F103" s="135"/>
      <c r="G103" s="468">
        <f>SUM(E103:F103)</f>
        <v>734000</v>
      </c>
      <c r="H103" s="20"/>
      <c r="I103" s="471">
        <v>799000</v>
      </c>
      <c r="J103" s="96"/>
      <c r="K103" s="472">
        <f t="shared" si="13"/>
        <v>799000</v>
      </c>
      <c r="L103" s="23"/>
      <c r="M103" s="467">
        <v>785000</v>
      </c>
      <c r="N103" s="135"/>
      <c r="O103" s="169">
        <f>SUM(M103:N103)</f>
        <v>785000</v>
      </c>
      <c r="P103" s="468">
        <f>SUM(O103:O105)</f>
        <v>11260000</v>
      </c>
      <c r="Q103" s="273"/>
    </row>
    <row r="104" spans="1:17" x14ac:dyDescent="0.25">
      <c r="A104" s="5"/>
      <c r="B104" s="608"/>
      <c r="C104" s="515" t="s">
        <v>136</v>
      </c>
      <c r="D104" s="20"/>
      <c r="E104" s="469"/>
      <c r="F104" s="271"/>
      <c r="G104" s="470"/>
      <c r="H104" s="20"/>
      <c r="I104" s="473"/>
      <c r="J104" s="474"/>
      <c r="K104" s="475"/>
      <c r="L104" s="23"/>
      <c r="M104" s="476"/>
      <c r="N104" s="477">
        <v>475000</v>
      </c>
      <c r="O104" s="478">
        <f>SUM(M104:N104)</f>
        <v>475000</v>
      </c>
      <c r="P104" s="343"/>
      <c r="Q104" s="273"/>
    </row>
    <row r="105" spans="1:17" ht="15.75" thickBot="1" x14ac:dyDescent="0.3">
      <c r="A105" s="5"/>
      <c r="B105" s="328"/>
      <c r="C105" s="566" t="s">
        <v>150</v>
      </c>
      <c r="D105" s="20"/>
      <c r="E105" s="292"/>
      <c r="F105" s="271"/>
      <c r="G105" s="272"/>
      <c r="H105" s="20"/>
      <c r="I105" s="270"/>
      <c r="J105" s="269"/>
      <c r="K105" s="270"/>
      <c r="L105" s="23"/>
      <c r="M105" s="292"/>
      <c r="N105" s="271">
        <v>10000000</v>
      </c>
      <c r="O105" s="567">
        <f>SUM(M105:N105)</f>
        <v>10000000</v>
      </c>
      <c r="P105" s="274"/>
      <c r="Q105" s="273"/>
    </row>
    <row r="106" spans="1:17" x14ac:dyDescent="0.25">
      <c r="A106" s="8"/>
      <c r="B106" s="108">
        <v>3613</v>
      </c>
      <c r="C106" s="298" t="s">
        <v>20</v>
      </c>
      <c r="D106" s="20"/>
      <c r="E106" s="371">
        <v>500000</v>
      </c>
      <c r="F106" s="136"/>
      <c r="G106" s="229">
        <f>SUM(E106:F106)</f>
        <v>500000</v>
      </c>
      <c r="H106" s="20"/>
      <c r="I106" s="6">
        <v>492000</v>
      </c>
      <c r="J106" s="32"/>
      <c r="K106" s="6">
        <f t="shared" si="13"/>
        <v>492000</v>
      </c>
      <c r="L106" s="20"/>
      <c r="M106" s="371">
        <v>535000</v>
      </c>
      <c r="N106" s="371"/>
      <c r="O106" s="224">
        <f>SUM(M106:N106)</f>
        <v>535000</v>
      </c>
      <c r="P106" s="256">
        <f>SUM(O106:O109)</f>
        <v>535000</v>
      </c>
      <c r="Q106" s="86"/>
    </row>
    <row r="107" spans="1:17" x14ac:dyDescent="0.25">
      <c r="A107" s="8"/>
      <c r="B107" s="190"/>
      <c r="C107" s="369" t="s">
        <v>81</v>
      </c>
      <c r="D107" s="20"/>
      <c r="E107" s="374"/>
      <c r="F107" s="137"/>
      <c r="G107" s="368"/>
      <c r="H107" s="20"/>
      <c r="I107" s="40"/>
      <c r="J107" s="33"/>
      <c r="K107" s="10"/>
      <c r="L107" s="20"/>
      <c r="M107" s="374"/>
      <c r="N107" s="374"/>
      <c r="O107" s="210">
        <f t="shared" ref="O107:O108" si="14">SUM(M107:N107)</f>
        <v>0</v>
      </c>
      <c r="P107" s="373"/>
      <c r="Q107" s="86"/>
    </row>
    <row r="108" spans="1:17" x14ac:dyDescent="0.25">
      <c r="A108" s="8"/>
      <c r="B108" s="190"/>
      <c r="C108" s="369" t="s">
        <v>95</v>
      </c>
      <c r="D108" s="20"/>
      <c r="E108" s="374"/>
      <c r="F108" s="137"/>
      <c r="G108" s="378"/>
      <c r="H108" s="20"/>
      <c r="I108" s="40"/>
      <c r="J108" s="33"/>
      <c r="K108" s="10"/>
      <c r="L108" s="20"/>
      <c r="M108" s="374"/>
      <c r="N108" s="374"/>
      <c r="O108" s="210">
        <f t="shared" si="14"/>
        <v>0</v>
      </c>
      <c r="P108" s="373"/>
      <c r="Q108" s="86"/>
    </row>
    <row r="109" spans="1:17" ht="15.75" thickBot="1" x14ac:dyDescent="0.3">
      <c r="A109" s="8"/>
      <c r="B109" s="190"/>
      <c r="C109" s="231" t="s">
        <v>90</v>
      </c>
      <c r="D109" s="20"/>
      <c r="E109" s="435"/>
      <c r="F109" s="134">
        <v>283000</v>
      </c>
      <c r="G109" s="232">
        <f>SUM(E109:F109)</f>
        <v>283000</v>
      </c>
      <c r="H109" s="20"/>
      <c r="I109" s="26"/>
      <c r="J109" s="26">
        <v>445000</v>
      </c>
      <c r="K109" s="102">
        <f>SUM(I109:J109)</f>
        <v>445000</v>
      </c>
      <c r="L109" s="20"/>
      <c r="M109" s="435"/>
      <c r="N109" s="435"/>
      <c r="O109" s="568">
        <f>SUM(M109:N109)</f>
        <v>0</v>
      </c>
      <c r="P109" s="232"/>
      <c r="Q109" s="86"/>
    </row>
    <row r="110" spans="1:17" ht="15.75" thickBot="1" x14ac:dyDescent="0.3">
      <c r="A110" s="8"/>
      <c r="B110" s="458">
        <v>3631</v>
      </c>
      <c r="C110" s="464" t="s">
        <v>99</v>
      </c>
      <c r="D110" s="20"/>
      <c r="E110" s="459"/>
      <c r="F110" s="460"/>
      <c r="G110" s="461"/>
      <c r="H110" s="20"/>
      <c r="I110" s="462">
        <v>0</v>
      </c>
      <c r="J110" s="463">
        <v>110000</v>
      </c>
      <c r="K110" s="462">
        <f>SUM(I110:J110)</f>
        <v>110000</v>
      </c>
      <c r="L110" s="20"/>
      <c r="M110" s="459"/>
      <c r="N110" s="460"/>
      <c r="O110" s="461"/>
      <c r="P110" s="461"/>
      <c r="Q110" s="86"/>
    </row>
    <row r="111" spans="1:17" x14ac:dyDescent="0.25">
      <c r="A111" s="8"/>
      <c r="B111" s="243">
        <v>3632</v>
      </c>
      <c r="C111" s="218" t="s">
        <v>21</v>
      </c>
      <c r="D111" s="20"/>
      <c r="E111" s="293">
        <v>683000</v>
      </c>
      <c r="F111" s="220"/>
      <c r="G111" s="216">
        <f>SUM(E111:F111)</f>
        <v>683000</v>
      </c>
      <c r="H111" s="20"/>
      <c r="I111" s="244">
        <v>683000</v>
      </c>
      <c r="J111" s="219"/>
      <c r="K111" s="244">
        <f t="shared" si="13"/>
        <v>683000</v>
      </c>
      <c r="L111" s="20"/>
      <c r="M111" s="293">
        <v>730000</v>
      </c>
      <c r="N111" s="569"/>
      <c r="O111" s="216">
        <f>SUM(M111:N111)</f>
        <v>730000</v>
      </c>
      <c r="P111" s="257">
        <f>SUM(O111:O113)</f>
        <v>1244000</v>
      </c>
      <c r="Q111" s="86"/>
    </row>
    <row r="112" spans="1:17" x14ac:dyDescent="0.25">
      <c r="A112" s="8"/>
      <c r="B112" s="245"/>
      <c r="C112" s="576" t="s">
        <v>151</v>
      </c>
      <c r="D112" s="375"/>
      <c r="E112" s="392"/>
      <c r="F112" s="465"/>
      <c r="G112" s="466"/>
      <c r="H112" s="375"/>
      <c r="I112" s="392"/>
      <c r="J112" s="393"/>
      <c r="K112" s="392">
        <f>SUM(J112)</f>
        <v>0</v>
      </c>
      <c r="L112" s="375"/>
      <c r="M112" s="392"/>
      <c r="N112" s="570">
        <v>500000</v>
      </c>
      <c r="O112" s="574">
        <f>SUM(M112:N112)</f>
        <v>500000</v>
      </c>
      <c r="P112" s="572"/>
      <c r="Q112" s="86"/>
    </row>
    <row r="113" spans="1:18" ht="15.75" thickBot="1" x14ac:dyDescent="0.3">
      <c r="A113" s="8"/>
      <c r="B113" s="221"/>
      <c r="C113" s="581" t="s">
        <v>160</v>
      </c>
      <c r="D113" s="20"/>
      <c r="E113" s="259"/>
      <c r="F113" s="260"/>
      <c r="G113" s="261"/>
      <c r="H113" s="20"/>
      <c r="I113" s="63"/>
      <c r="J113" s="64"/>
      <c r="K113" s="63">
        <f>SUM(J113)</f>
        <v>0</v>
      </c>
      <c r="L113" s="20"/>
      <c r="M113" s="392">
        <v>14000</v>
      </c>
      <c r="N113" s="571"/>
      <c r="O113" s="575">
        <f>SUM(M113:N113)</f>
        <v>14000</v>
      </c>
      <c r="P113" s="573"/>
      <c r="Q113" s="86"/>
    </row>
    <row r="114" spans="1:18" x14ac:dyDescent="0.25">
      <c r="A114" s="5"/>
      <c r="B114" s="605">
        <v>3639</v>
      </c>
      <c r="C114" s="517" t="s">
        <v>22</v>
      </c>
      <c r="D114" s="20"/>
      <c r="E114" s="371">
        <v>800000</v>
      </c>
      <c r="F114" s="136"/>
      <c r="G114" s="224">
        <f>SUM(E114:F114)</f>
        <v>800000</v>
      </c>
      <c r="H114" s="20"/>
      <c r="I114" s="39">
        <v>800000</v>
      </c>
      <c r="J114" s="32"/>
      <c r="K114" s="91">
        <f t="shared" si="13"/>
        <v>800000</v>
      </c>
      <c r="L114" s="20"/>
      <c r="M114" s="371">
        <v>800000</v>
      </c>
      <c r="N114" s="136"/>
      <c r="O114" s="170">
        <f>SUM(M114:N114)</f>
        <v>800000</v>
      </c>
      <c r="P114" s="209">
        <f>SUM(O114:O115)</f>
        <v>800000</v>
      </c>
      <c r="Q114" s="86"/>
    </row>
    <row r="115" spans="1:18" ht="15.75" thickBot="1" x14ac:dyDescent="0.3">
      <c r="A115" s="5"/>
      <c r="B115" s="606"/>
      <c r="C115" s="518" t="s">
        <v>98</v>
      </c>
      <c r="D115" s="20"/>
      <c r="E115" s="519"/>
      <c r="F115" s="520"/>
      <c r="G115" s="222"/>
      <c r="H115" s="20"/>
      <c r="I115" s="521"/>
      <c r="J115" s="522">
        <v>139000</v>
      </c>
      <c r="K115" s="523">
        <f>SUM(J115)</f>
        <v>139000</v>
      </c>
      <c r="L115" s="20"/>
      <c r="M115" s="519"/>
      <c r="N115" s="520"/>
      <c r="O115" s="168"/>
      <c r="P115" s="222"/>
      <c r="Q115" s="86"/>
    </row>
    <row r="116" spans="1:18" x14ac:dyDescent="0.25">
      <c r="A116" s="5"/>
      <c r="B116" s="511">
        <v>3699</v>
      </c>
      <c r="C116" s="195" t="s">
        <v>129</v>
      </c>
      <c r="D116" s="20"/>
      <c r="E116" s="194"/>
      <c r="F116" s="143"/>
      <c r="G116" s="170"/>
      <c r="H116" s="20"/>
      <c r="I116" s="1"/>
      <c r="J116" s="35">
        <v>8065000</v>
      </c>
      <c r="K116" s="1">
        <f>SUM(I116:J116)</f>
        <v>8065000</v>
      </c>
      <c r="L116" s="20"/>
      <c r="M116" s="485">
        <v>50000</v>
      </c>
      <c r="N116" s="143"/>
      <c r="O116" s="170">
        <f>SUM(M116:N116)</f>
        <v>50000</v>
      </c>
      <c r="P116" s="209">
        <f>SUM(O116:O118)</f>
        <v>5350000</v>
      </c>
      <c r="Q116" s="86"/>
      <c r="R116" s="524"/>
    </row>
    <row r="117" spans="1:18" x14ac:dyDescent="0.25">
      <c r="A117" s="5"/>
      <c r="B117" s="511"/>
      <c r="C117" s="553" t="s">
        <v>153</v>
      </c>
      <c r="D117" s="20"/>
      <c r="E117" s="194"/>
      <c r="F117" s="143"/>
      <c r="G117" s="170"/>
      <c r="H117" s="20"/>
      <c r="I117" s="1"/>
      <c r="J117" s="35"/>
      <c r="K117" s="1"/>
      <c r="L117" s="20"/>
      <c r="M117" s="485"/>
      <c r="N117" s="143">
        <v>300000</v>
      </c>
      <c r="O117" s="210">
        <f t="shared" ref="O117:O118" si="15">SUM(M117:N117)</f>
        <v>300000</v>
      </c>
      <c r="P117" s="84"/>
      <c r="Q117" s="86"/>
      <c r="R117" s="524"/>
    </row>
    <row r="118" spans="1:18" ht="15.75" thickBot="1" x14ac:dyDescent="0.3">
      <c r="A118" s="5"/>
      <c r="B118" s="511"/>
      <c r="C118" s="553" t="s">
        <v>154</v>
      </c>
      <c r="D118" s="20"/>
      <c r="E118" s="194"/>
      <c r="F118" s="143"/>
      <c r="G118" s="170"/>
      <c r="H118" s="20"/>
      <c r="I118" s="1"/>
      <c r="J118" s="35"/>
      <c r="K118" s="1"/>
      <c r="L118" s="20"/>
      <c r="M118" s="485"/>
      <c r="N118" s="143">
        <v>5000000</v>
      </c>
      <c r="O118" s="210">
        <f t="shared" si="15"/>
        <v>5000000</v>
      </c>
      <c r="P118" s="84"/>
      <c r="Q118" s="86"/>
      <c r="R118" s="524"/>
    </row>
    <row r="119" spans="1:18" x14ac:dyDescent="0.25">
      <c r="A119" s="5"/>
      <c r="B119" s="600">
        <v>3745</v>
      </c>
      <c r="C119" s="347" t="s">
        <v>23</v>
      </c>
      <c r="D119" s="20"/>
      <c r="E119" s="356">
        <v>4200000</v>
      </c>
      <c r="F119" s="357"/>
      <c r="G119" s="358">
        <f>SUM(E119:F119)</f>
        <v>4200000</v>
      </c>
      <c r="H119" s="20"/>
      <c r="I119" s="350">
        <v>4492000</v>
      </c>
      <c r="J119" s="349"/>
      <c r="K119" s="350">
        <f>SUM(I119:J119)</f>
        <v>4492000</v>
      </c>
      <c r="L119" s="20"/>
      <c r="M119" s="356">
        <v>4705000</v>
      </c>
      <c r="N119" s="357"/>
      <c r="O119" s="358">
        <f>SUM(M119:N119)</f>
        <v>4705000</v>
      </c>
      <c r="P119" s="444">
        <f>SUM(O119:O122)</f>
        <v>5035000</v>
      </c>
      <c r="Q119" s="86"/>
    </row>
    <row r="120" spans="1:18" x14ac:dyDescent="0.25">
      <c r="A120" s="5"/>
      <c r="B120" s="601"/>
      <c r="C120" s="348" t="s">
        <v>92</v>
      </c>
      <c r="D120" s="20"/>
      <c r="E120" s="359"/>
      <c r="F120" s="360"/>
      <c r="G120" s="361"/>
      <c r="H120" s="20"/>
      <c r="I120" s="355"/>
      <c r="J120" s="351"/>
      <c r="K120" s="352">
        <f>SUM(I120:J120)</f>
        <v>0</v>
      </c>
      <c r="L120" s="20"/>
      <c r="M120" s="359"/>
      <c r="N120" s="360"/>
      <c r="O120" s="361"/>
      <c r="P120" s="445"/>
      <c r="Q120" s="86"/>
    </row>
    <row r="121" spans="1:18" x14ac:dyDescent="0.25">
      <c r="A121" s="5"/>
      <c r="B121" s="601"/>
      <c r="C121" s="592" t="s">
        <v>161</v>
      </c>
      <c r="D121" s="20"/>
      <c r="E121" s="359"/>
      <c r="F121" s="360"/>
      <c r="G121" s="361"/>
      <c r="H121" s="20"/>
      <c r="I121" s="355"/>
      <c r="J121" s="351"/>
      <c r="K121" s="352"/>
      <c r="L121" s="20"/>
      <c r="M121" s="359">
        <v>25000</v>
      </c>
      <c r="N121" s="360"/>
      <c r="O121" s="361">
        <f>SUM(M121:N121)</f>
        <v>25000</v>
      </c>
      <c r="P121" s="445"/>
      <c r="Q121" s="86"/>
    </row>
    <row r="122" spans="1:18" ht="15.75" thickBot="1" x14ac:dyDescent="0.3">
      <c r="A122" s="5"/>
      <c r="B122" s="602"/>
      <c r="C122" s="399" t="s">
        <v>67</v>
      </c>
      <c r="D122" s="20"/>
      <c r="E122" s="362"/>
      <c r="F122" s="363"/>
      <c r="G122" s="364"/>
      <c r="H122" s="20"/>
      <c r="I122" s="354"/>
      <c r="J122" s="353">
        <v>305000</v>
      </c>
      <c r="K122" s="354">
        <f>SUM(I122:J122)</f>
        <v>305000</v>
      </c>
      <c r="L122" s="20"/>
      <c r="M122" s="362"/>
      <c r="N122" s="363">
        <v>305000</v>
      </c>
      <c r="O122" s="364">
        <f>SUM(M122:N122)</f>
        <v>305000</v>
      </c>
      <c r="P122" s="446"/>
      <c r="Q122" s="86"/>
    </row>
    <row r="123" spans="1:18" ht="15.75" thickBot="1" x14ac:dyDescent="0.3">
      <c r="A123" s="110"/>
      <c r="B123" s="111">
        <v>3900</v>
      </c>
      <c r="C123" s="398" t="s">
        <v>62</v>
      </c>
      <c r="D123" s="20"/>
      <c r="E123" s="287">
        <v>5000</v>
      </c>
      <c r="F123" s="124"/>
      <c r="G123" s="16">
        <f t="shared" ref="G123:G138" si="16">SUM(E123:F123)</f>
        <v>5000</v>
      </c>
      <c r="H123" s="20"/>
      <c r="I123" s="21">
        <v>5000</v>
      </c>
      <c r="J123" s="42"/>
      <c r="K123" s="21">
        <f t="shared" ref="K123:K133" si="17">SUM(I123:J123)</f>
        <v>5000</v>
      </c>
      <c r="L123" s="20"/>
      <c r="M123" s="287">
        <v>5000</v>
      </c>
      <c r="N123" s="124"/>
      <c r="O123" s="16">
        <f t="shared" ref="O123:O138" si="18">SUM(M123:N123)</f>
        <v>5000</v>
      </c>
      <c r="P123" s="83"/>
      <c r="Q123" s="86"/>
    </row>
    <row r="124" spans="1:18" x14ac:dyDescent="0.25">
      <c r="A124" s="109" t="s">
        <v>9</v>
      </c>
      <c r="B124" s="329">
        <v>4349</v>
      </c>
      <c r="C124" s="314" t="s">
        <v>26</v>
      </c>
      <c r="D124" s="20"/>
      <c r="E124" s="294">
        <v>30000</v>
      </c>
      <c r="F124" s="138"/>
      <c r="G124" s="171">
        <f t="shared" si="16"/>
        <v>30000</v>
      </c>
      <c r="H124" s="20"/>
      <c r="I124" s="50">
        <v>30000</v>
      </c>
      <c r="J124" s="43"/>
      <c r="K124" s="50">
        <f t="shared" si="17"/>
        <v>30000</v>
      </c>
      <c r="L124" s="20"/>
      <c r="M124" s="294">
        <v>32000</v>
      </c>
      <c r="N124" s="138"/>
      <c r="O124" s="171">
        <f t="shared" si="18"/>
        <v>32000</v>
      </c>
      <c r="P124" s="439">
        <f>SUM(O124:O128)</f>
        <v>610000</v>
      </c>
      <c r="Q124" s="86"/>
    </row>
    <row r="125" spans="1:18" x14ac:dyDescent="0.25">
      <c r="A125" s="486"/>
      <c r="B125" s="329"/>
      <c r="C125" s="490" t="s">
        <v>104</v>
      </c>
      <c r="D125" s="20"/>
      <c r="E125" s="487">
        <v>5000</v>
      </c>
      <c r="F125" s="140"/>
      <c r="G125" s="173">
        <f t="shared" si="16"/>
        <v>5000</v>
      </c>
      <c r="H125" s="20"/>
      <c r="I125" s="488">
        <v>5000</v>
      </c>
      <c r="J125" s="489"/>
      <c r="K125" s="488">
        <f t="shared" si="17"/>
        <v>5000</v>
      </c>
      <c r="L125" s="20"/>
      <c r="M125" s="487"/>
      <c r="N125" s="140"/>
      <c r="O125" s="173">
        <f t="shared" si="18"/>
        <v>0</v>
      </c>
      <c r="P125" s="441"/>
      <c r="Q125" s="86"/>
    </row>
    <row r="126" spans="1:18" ht="45" x14ac:dyDescent="0.25">
      <c r="A126" s="44" t="s">
        <v>24</v>
      </c>
      <c r="B126" s="330">
        <v>4351</v>
      </c>
      <c r="C126" s="315" t="s">
        <v>25</v>
      </c>
      <c r="D126" s="20"/>
      <c r="E126" s="295">
        <v>450000</v>
      </c>
      <c r="F126" s="139"/>
      <c r="G126" s="172">
        <f t="shared" si="16"/>
        <v>450000</v>
      </c>
      <c r="H126" s="24"/>
      <c r="I126" s="52">
        <v>472000</v>
      </c>
      <c r="J126" s="51"/>
      <c r="K126" s="52">
        <f t="shared" si="17"/>
        <v>472000</v>
      </c>
      <c r="L126" s="24"/>
      <c r="M126" s="295">
        <v>482000</v>
      </c>
      <c r="N126" s="139"/>
      <c r="O126" s="172">
        <f t="shared" si="18"/>
        <v>482000</v>
      </c>
      <c r="P126" s="440"/>
      <c r="Q126" s="103"/>
    </row>
    <row r="127" spans="1:18" x14ac:dyDescent="0.25">
      <c r="A127" s="53"/>
      <c r="B127" s="331">
        <v>4359</v>
      </c>
      <c r="C127" s="316" t="s">
        <v>27</v>
      </c>
      <c r="D127" s="20"/>
      <c r="E127" s="297">
        <v>90000</v>
      </c>
      <c r="F127" s="140"/>
      <c r="G127" s="173">
        <f t="shared" si="16"/>
        <v>90000</v>
      </c>
      <c r="H127" s="20"/>
      <c r="I127" s="55">
        <v>90000</v>
      </c>
      <c r="J127" s="54"/>
      <c r="K127" s="55">
        <f t="shared" si="17"/>
        <v>90000</v>
      </c>
      <c r="L127" s="20"/>
      <c r="M127" s="297">
        <v>96000</v>
      </c>
      <c r="N127" s="140"/>
      <c r="O127" s="173">
        <f t="shared" si="18"/>
        <v>96000</v>
      </c>
      <c r="P127" s="441"/>
      <c r="Q127" s="86"/>
    </row>
    <row r="128" spans="1:18" ht="15.75" thickBot="1" x14ac:dyDescent="0.3">
      <c r="A128" s="56"/>
      <c r="B128" s="332">
        <v>4399</v>
      </c>
      <c r="C128" s="317" t="s">
        <v>28</v>
      </c>
      <c r="D128" s="20"/>
      <c r="E128" s="296">
        <v>0</v>
      </c>
      <c r="F128" s="141"/>
      <c r="G128" s="174">
        <f t="shared" si="16"/>
        <v>0</v>
      </c>
      <c r="H128" s="20"/>
      <c r="I128" s="58">
        <v>231000</v>
      </c>
      <c r="J128" s="57"/>
      <c r="K128" s="58">
        <f t="shared" si="17"/>
        <v>231000</v>
      </c>
      <c r="L128" s="20"/>
      <c r="M128" s="296"/>
      <c r="N128" s="141"/>
      <c r="O128" s="174"/>
      <c r="P128" s="442"/>
      <c r="Q128" s="86"/>
    </row>
    <row r="129" spans="1:17" x14ac:dyDescent="0.25">
      <c r="A129" s="48" t="s">
        <v>29</v>
      </c>
      <c r="B129" s="333">
        <v>5213</v>
      </c>
      <c r="C129" s="318" t="s">
        <v>68</v>
      </c>
      <c r="D129" s="20"/>
      <c r="E129" s="543">
        <v>60000</v>
      </c>
      <c r="F129" s="544"/>
      <c r="G129" s="545">
        <f t="shared" si="16"/>
        <v>60000</v>
      </c>
      <c r="H129" s="20"/>
      <c r="I129" s="549">
        <v>60000</v>
      </c>
      <c r="J129" s="550"/>
      <c r="K129" s="550">
        <f>SUM(I129:J129)</f>
        <v>60000</v>
      </c>
      <c r="L129" s="20"/>
      <c r="M129" s="543">
        <v>70000</v>
      </c>
      <c r="N129" s="544"/>
      <c r="O129" s="545">
        <f t="shared" si="18"/>
        <v>70000</v>
      </c>
      <c r="P129" s="175"/>
      <c r="Q129" s="86"/>
    </row>
    <row r="130" spans="1:17" ht="15" customHeight="1" x14ac:dyDescent="0.25">
      <c r="A130" s="49" t="s">
        <v>30</v>
      </c>
      <c r="B130" s="609">
        <v>5512</v>
      </c>
      <c r="C130" s="319" t="s">
        <v>32</v>
      </c>
      <c r="D130" s="24"/>
      <c r="E130" s="538">
        <v>342000</v>
      </c>
      <c r="F130" s="539"/>
      <c r="G130" s="540">
        <f t="shared" si="16"/>
        <v>342000</v>
      </c>
      <c r="H130" s="24"/>
      <c r="I130" s="541">
        <v>543000</v>
      </c>
      <c r="J130" s="542">
        <v>61000</v>
      </c>
      <c r="K130" s="542">
        <f t="shared" si="17"/>
        <v>604000</v>
      </c>
      <c r="L130" s="30"/>
      <c r="M130" s="538">
        <v>365000</v>
      </c>
      <c r="N130" s="552"/>
      <c r="O130" s="540">
        <f t="shared" si="18"/>
        <v>365000</v>
      </c>
      <c r="P130" s="203"/>
      <c r="Q130" s="103"/>
    </row>
    <row r="131" spans="1:17" ht="15" customHeight="1" thickBot="1" x14ac:dyDescent="0.3">
      <c r="A131" s="49"/>
      <c r="B131" s="610"/>
      <c r="C131" s="319" t="s">
        <v>140</v>
      </c>
      <c r="D131" s="24"/>
      <c r="E131" s="546"/>
      <c r="F131" s="547"/>
      <c r="G131" s="548"/>
      <c r="H131" s="24"/>
      <c r="I131" s="591"/>
      <c r="J131" s="551"/>
      <c r="K131" s="551"/>
      <c r="L131" s="30"/>
      <c r="M131" s="546">
        <v>18000</v>
      </c>
      <c r="N131" s="547"/>
      <c r="O131" s="548">
        <f>SUM(M131:N131)</f>
        <v>18000</v>
      </c>
      <c r="P131" s="203"/>
      <c r="Q131" s="103"/>
    </row>
    <row r="132" spans="1:17" x14ac:dyDescent="0.25">
      <c r="A132" s="4" t="s">
        <v>31</v>
      </c>
      <c r="B132" s="335">
        <v>6112</v>
      </c>
      <c r="C132" s="298" t="s">
        <v>34</v>
      </c>
      <c r="D132" s="20"/>
      <c r="E132" s="142">
        <v>1470000</v>
      </c>
      <c r="F132" s="143"/>
      <c r="G132" s="170">
        <f t="shared" si="16"/>
        <v>1470000</v>
      </c>
      <c r="H132" s="20"/>
      <c r="I132" s="19">
        <v>1577000</v>
      </c>
      <c r="J132" s="19"/>
      <c r="K132" s="1">
        <f t="shared" si="17"/>
        <v>1577000</v>
      </c>
      <c r="L132" s="23"/>
      <c r="M132" s="144">
        <v>1580000</v>
      </c>
      <c r="N132" s="143"/>
      <c r="O132" s="170">
        <f t="shared" si="18"/>
        <v>1580000</v>
      </c>
      <c r="P132" s="209">
        <f>SUM(O132:O143)</f>
        <v>8750000</v>
      </c>
      <c r="Q132" s="273"/>
    </row>
    <row r="133" spans="1:17" x14ac:dyDescent="0.25">
      <c r="A133" s="105" t="s">
        <v>63</v>
      </c>
      <c r="B133" s="336">
        <v>6115</v>
      </c>
      <c r="C133" s="308" t="s">
        <v>125</v>
      </c>
      <c r="D133" s="20"/>
      <c r="E133" s="485">
        <v>0</v>
      </c>
      <c r="F133" s="143"/>
      <c r="G133" s="170">
        <f t="shared" si="16"/>
        <v>0</v>
      </c>
      <c r="H133" s="20"/>
      <c r="I133" s="19">
        <v>164000</v>
      </c>
      <c r="J133" s="19"/>
      <c r="K133" s="1">
        <f t="shared" si="17"/>
        <v>164000</v>
      </c>
      <c r="L133" s="23"/>
      <c r="M133" s="485">
        <v>0</v>
      </c>
      <c r="N133" s="143"/>
      <c r="O133" s="170">
        <f t="shared" si="18"/>
        <v>0</v>
      </c>
      <c r="P133" s="84"/>
      <c r="Q133" s="273"/>
    </row>
    <row r="134" spans="1:17" x14ac:dyDescent="0.25">
      <c r="A134" s="105" t="s">
        <v>64</v>
      </c>
      <c r="B134" s="593">
        <v>6171</v>
      </c>
      <c r="C134" s="320" t="s">
        <v>33</v>
      </c>
      <c r="D134" s="24"/>
      <c r="E134" s="144">
        <v>5670000</v>
      </c>
      <c r="F134" s="145"/>
      <c r="G134" s="165">
        <f t="shared" si="16"/>
        <v>5670000</v>
      </c>
      <c r="H134" s="24"/>
      <c r="I134" s="107">
        <v>5851000</v>
      </c>
      <c r="J134" s="41">
        <v>228000</v>
      </c>
      <c r="K134" s="7">
        <f>SUM(I134:J134)</f>
        <v>6079000</v>
      </c>
      <c r="L134" s="24"/>
      <c r="M134" s="144">
        <v>5900000</v>
      </c>
      <c r="N134" s="145"/>
      <c r="O134" s="165">
        <f t="shared" si="18"/>
        <v>5900000</v>
      </c>
      <c r="P134" s="436"/>
      <c r="Q134" s="273"/>
    </row>
    <row r="135" spans="1:17" x14ac:dyDescent="0.25">
      <c r="A135" s="105"/>
      <c r="B135" s="594"/>
      <c r="C135" s="320" t="s">
        <v>139</v>
      </c>
      <c r="D135" s="24"/>
      <c r="E135" s="144"/>
      <c r="F135" s="145"/>
      <c r="G135" s="165"/>
      <c r="H135" s="24"/>
      <c r="I135" s="107"/>
      <c r="J135" s="107"/>
      <c r="K135" s="7"/>
      <c r="L135" s="24"/>
      <c r="M135" s="144">
        <v>340000</v>
      </c>
      <c r="N135" s="145"/>
      <c r="O135" s="165">
        <f>SUM(I135:N135)</f>
        <v>340000</v>
      </c>
      <c r="P135" s="436"/>
      <c r="Q135" s="273"/>
    </row>
    <row r="136" spans="1:17" x14ac:dyDescent="0.25">
      <c r="A136" s="105"/>
      <c r="B136" s="337">
        <v>6221</v>
      </c>
      <c r="C136" s="320" t="s">
        <v>126</v>
      </c>
      <c r="D136" s="24"/>
      <c r="E136" s="144"/>
      <c r="F136" s="145"/>
      <c r="G136" s="165"/>
      <c r="H136" s="24"/>
      <c r="I136" s="107">
        <v>453000</v>
      </c>
      <c r="J136" s="107"/>
      <c r="K136" s="7">
        <f>SUM(I136:J136)</f>
        <v>453000</v>
      </c>
      <c r="L136" s="24"/>
      <c r="M136" s="144">
        <v>28000</v>
      </c>
      <c r="N136" s="145"/>
      <c r="O136" s="165">
        <f>SUM(M136:N136)</f>
        <v>28000</v>
      </c>
      <c r="P136" s="436"/>
      <c r="Q136" s="273"/>
    </row>
    <row r="137" spans="1:17" x14ac:dyDescent="0.25">
      <c r="A137" s="341"/>
      <c r="B137" s="338">
        <v>6310</v>
      </c>
      <c r="C137" s="321" t="s">
        <v>35</v>
      </c>
      <c r="D137" s="20"/>
      <c r="E137" s="146">
        <v>6000</v>
      </c>
      <c r="F137" s="137"/>
      <c r="G137" s="186">
        <f t="shared" si="16"/>
        <v>6000</v>
      </c>
      <c r="H137" s="20"/>
      <c r="I137" s="10">
        <v>6000</v>
      </c>
      <c r="J137" s="10"/>
      <c r="K137" s="2">
        <f>SUM(I137:J137)</f>
        <v>6000</v>
      </c>
      <c r="L137" s="20"/>
      <c r="M137" s="146">
        <v>12000</v>
      </c>
      <c r="N137" s="137"/>
      <c r="O137" s="186">
        <f t="shared" si="18"/>
        <v>12000</v>
      </c>
      <c r="P137" s="84"/>
      <c r="Q137" s="391"/>
    </row>
    <row r="138" spans="1:17" ht="15.75" thickBot="1" x14ac:dyDescent="0.3">
      <c r="A138" s="5"/>
      <c r="B138" s="339">
        <v>6320</v>
      </c>
      <c r="C138" s="322" t="s">
        <v>36</v>
      </c>
      <c r="D138" s="20"/>
      <c r="E138" s="147">
        <v>150000</v>
      </c>
      <c r="F138" s="148"/>
      <c r="G138" s="187">
        <f t="shared" si="16"/>
        <v>150000</v>
      </c>
      <c r="H138" s="20"/>
      <c r="I138" s="95">
        <v>150000</v>
      </c>
      <c r="J138" s="95"/>
      <c r="K138" s="94">
        <f>SUM(I138:J138)</f>
        <v>150000</v>
      </c>
      <c r="L138" s="20"/>
      <c r="M138" s="147">
        <v>150000</v>
      </c>
      <c r="N138" s="148"/>
      <c r="O138" s="187">
        <f t="shared" si="18"/>
        <v>150000</v>
      </c>
      <c r="P138" s="84"/>
      <c r="Q138" s="273"/>
    </row>
    <row r="139" spans="1:17" x14ac:dyDescent="0.25">
      <c r="A139" s="5"/>
      <c r="B139" s="335">
        <v>6330</v>
      </c>
      <c r="C139" s="298" t="s">
        <v>42</v>
      </c>
      <c r="D139" s="20"/>
      <c r="E139" s="289"/>
      <c r="F139" s="136"/>
      <c r="G139" s="164"/>
      <c r="H139" s="20"/>
      <c r="I139" s="91"/>
      <c r="J139" s="91"/>
      <c r="K139" s="6"/>
      <c r="L139" s="20"/>
      <c r="M139" s="289"/>
      <c r="N139" s="136"/>
      <c r="O139" s="164"/>
      <c r="P139" s="209"/>
      <c r="Q139" s="273"/>
    </row>
    <row r="140" spans="1:17" x14ac:dyDescent="0.25">
      <c r="A140" s="5"/>
      <c r="B140" s="336"/>
      <c r="C140" s="323" t="s">
        <v>86</v>
      </c>
      <c r="D140" s="20"/>
      <c r="E140" s="194">
        <v>0</v>
      </c>
      <c r="F140" s="143"/>
      <c r="G140" s="170">
        <f>SUM(E140:F140)</f>
        <v>0</v>
      </c>
      <c r="H140" s="20"/>
      <c r="I140" s="19">
        <v>8000</v>
      </c>
      <c r="J140" s="19"/>
      <c r="K140" s="1">
        <f t="shared" ref="K140:K143" si="19">SUM(I140:J140)</f>
        <v>8000</v>
      </c>
      <c r="L140" s="20"/>
      <c r="M140" s="194"/>
      <c r="N140" s="143"/>
      <c r="O140" s="170">
        <f t="shared" ref="O140:O145" si="20">SUM(M140:N140)</f>
        <v>0</v>
      </c>
      <c r="P140" s="84"/>
      <c r="Q140" s="273"/>
    </row>
    <row r="141" spans="1:17" x14ac:dyDescent="0.25">
      <c r="A141" s="5"/>
      <c r="B141" s="338"/>
      <c r="C141" s="323" t="s">
        <v>50</v>
      </c>
      <c r="D141" s="20"/>
      <c r="E141" s="144">
        <v>300000</v>
      </c>
      <c r="F141" s="137"/>
      <c r="G141" s="186">
        <f>SUM(E141:F141)</f>
        <v>300000</v>
      </c>
      <c r="H141" s="20"/>
      <c r="I141" s="10">
        <v>300000</v>
      </c>
      <c r="J141" s="10"/>
      <c r="K141" s="2">
        <f t="shared" si="19"/>
        <v>300000</v>
      </c>
      <c r="L141" s="20"/>
      <c r="M141" s="144">
        <v>300000</v>
      </c>
      <c r="N141" s="137"/>
      <c r="O141" s="186">
        <f t="shared" si="20"/>
        <v>300000</v>
      </c>
      <c r="P141" s="84"/>
      <c r="Q141" s="273"/>
    </row>
    <row r="142" spans="1:17" ht="15.75" thickBot="1" x14ac:dyDescent="0.3">
      <c r="A142" s="5"/>
      <c r="B142" s="338"/>
      <c r="C142" s="323" t="s">
        <v>51</v>
      </c>
      <c r="D142" s="20"/>
      <c r="E142" s="144">
        <v>300000</v>
      </c>
      <c r="F142" s="137"/>
      <c r="G142" s="186">
        <f>SUM(E142:F142)</f>
        <v>300000</v>
      </c>
      <c r="H142" s="20"/>
      <c r="I142" s="10">
        <v>300000</v>
      </c>
      <c r="J142" s="10"/>
      <c r="K142" s="2">
        <f t="shared" si="19"/>
        <v>300000</v>
      </c>
      <c r="L142" s="20"/>
      <c r="M142" s="144">
        <v>340000</v>
      </c>
      <c r="N142" s="137"/>
      <c r="O142" s="186">
        <f t="shared" si="20"/>
        <v>340000</v>
      </c>
      <c r="P142" s="84"/>
      <c r="Q142" s="273"/>
    </row>
    <row r="143" spans="1:17" ht="15.75" thickBot="1" x14ac:dyDescent="0.3">
      <c r="A143" s="5"/>
      <c r="B143" s="340">
        <v>6399</v>
      </c>
      <c r="C143" s="113" t="s">
        <v>105</v>
      </c>
      <c r="D143" s="20"/>
      <c r="E143" s="287">
        <v>73000</v>
      </c>
      <c r="F143" s="124"/>
      <c r="G143" s="16">
        <f>SUM(E143:F143)</f>
        <v>73000</v>
      </c>
      <c r="H143" s="20"/>
      <c r="I143" s="12">
        <v>73000</v>
      </c>
      <c r="J143" s="12"/>
      <c r="K143" s="21">
        <f t="shared" si="19"/>
        <v>73000</v>
      </c>
      <c r="L143" s="20"/>
      <c r="M143" s="287">
        <v>100000</v>
      </c>
      <c r="N143" s="124"/>
      <c r="O143" s="16">
        <f t="shared" si="20"/>
        <v>100000</v>
      </c>
      <c r="P143" s="222"/>
      <c r="Q143" s="273"/>
    </row>
    <row r="144" spans="1:17" x14ac:dyDescent="0.25">
      <c r="A144" s="8"/>
      <c r="B144" s="584">
        <v>6409</v>
      </c>
      <c r="C144" s="586" t="s">
        <v>37</v>
      </c>
      <c r="D144" s="496"/>
      <c r="E144" s="149"/>
      <c r="F144" s="150"/>
      <c r="G144" s="188"/>
      <c r="H144" s="20"/>
      <c r="I144" s="280"/>
      <c r="J144" s="97"/>
      <c r="K144" s="98"/>
      <c r="L144" s="20"/>
      <c r="M144" s="153">
        <v>430000</v>
      </c>
      <c r="N144" s="150"/>
      <c r="O144" s="189">
        <f t="shared" si="20"/>
        <v>430000</v>
      </c>
      <c r="P144" s="437">
        <f>SUM(O144:O152)</f>
        <v>7330000</v>
      </c>
      <c r="Q144" s="86"/>
    </row>
    <row r="145" spans="1:17" x14ac:dyDescent="0.25">
      <c r="A145" s="8"/>
      <c r="B145" s="582"/>
      <c r="C145" s="412" t="s">
        <v>52</v>
      </c>
      <c r="D145" s="496"/>
      <c r="E145" s="151">
        <v>400000</v>
      </c>
      <c r="F145" s="152"/>
      <c r="G145" s="189">
        <f>SUM(E145:F145)</f>
        <v>400000</v>
      </c>
      <c r="H145" s="20"/>
      <c r="I145" s="285"/>
      <c r="J145" s="72"/>
      <c r="K145" s="71"/>
      <c r="L145" s="30"/>
      <c r="M145" s="151">
        <v>400000</v>
      </c>
      <c r="N145" s="152"/>
      <c r="O145" s="189">
        <f t="shared" si="20"/>
        <v>400000</v>
      </c>
      <c r="P145" s="438"/>
      <c r="Q145" s="86"/>
    </row>
    <row r="146" spans="1:17" x14ac:dyDescent="0.25">
      <c r="A146" s="8"/>
      <c r="B146" s="582"/>
      <c r="C146" s="587" t="s">
        <v>142</v>
      </c>
      <c r="D146" s="496"/>
      <c r="E146" s="153"/>
      <c r="F146" s="202"/>
      <c r="G146" s="189"/>
      <c r="H146" s="20"/>
      <c r="I146" s="286"/>
      <c r="J146" s="200"/>
      <c r="K146" s="201"/>
      <c r="L146" s="30"/>
      <c r="M146" s="153"/>
      <c r="N146" s="202">
        <v>2000000</v>
      </c>
      <c r="O146" s="189">
        <f t="shared" ref="O146:O148" si="21">SUM(M146:N146)</f>
        <v>2000000</v>
      </c>
      <c r="P146" s="438"/>
      <c r="Q146" s="86"/>
    </row>
    <row r="147" spans="1:17" x14ac:dyDescent="0.25">
      <c r="A147" s="8"/>
      <c r="B147" s="582"/>
      <c r="C147" s="588" t="s">
        <v>157</v>
      </c>
      <c r="D147" s="496"/>
      <c r="E147" s="153"/>
      <c r="F147" s="580"/>
      <c r="G147" s="189"/>
      <c r="H147" s="20"/>
      <c r="I147" s="286"/>
      <c r="J147" s="200"/>
      <c r="K147" s="201"/>
      <c r="L147" s="30"/>
      <c r="M147" s="153"/>
      <c r="N147" s="580">
        <v>1500000</v>
      </c>
      <c r="O147" s="189">
        <f t="shared" si="21"/>
        <v>1500000</v>
      </c>
      <c r="P147" s="438"/>
      <c r="Q147" s="86"/>
    </row>
    <row r="148" spans="1:17" x14ac:dyDescent="0.25">
      <c r="A148" s="8"/>
      <c r="B148" s="582"/>
      <c r="C148" s="583" t="s">
        <v>70</v>
      </c>
      <c r="D148" s="496"/>
      <c r="E148" s="151"/>
      <c r="F148" s="71">
        <v>6000000</v>
      </c>
      <c r="G148" s="420">
        <f>SUM(E148:F148)</f>
        <v>6000000</v>
      </c>
      <c r="H148" s="418"/>
      <c r="I148" s="281"/>
      <c r="J148" s="71"/>
      <c r="K148" s="71">
        <f>SUM(I148:J148)</f>
        <v>0</v>
      </c>
      <c r="L148" s="419"/>
      <c r="M148" s="151"/>
      <c r="N148" s="71"/>
      <c r="O148" s="189">
        <f t="shared" si="21"/>
        <v>0</v>
      </c>
      <c r="P148" s="438"/>
      <c r="Q148" s="86"/>
    </row>
    <row r="149" spans="1:17" x14ac:dyDescent="0.25">
      <c r="A149" s="8"/>
      <c r="B149" s="582"/>
      <c r="C149" s="412" t="s">
        <v>112</v>
      </c>
      <c r="D149" s="496"/>
      <c r="E149" s="151">
        <v>500000</v>
      </c>
      <c r="F149" s="71"/>
      <c r="G149" s="420">
        <f>SUM(E149:F149)</f>
        <v>500000</v>
      </c>
      <c r="H149" s="20"/>
      <c r="I149" s="281"/>
      <c r="J149" s="71"/>
      <c r="K149" s="71"/>
      <c r="L149" s="23"/>
      <c r="M149" s="151"/>
      <c r="N149" s="71"/>
      <c r="O149" s="420">
        <f>SUM(M149:N149)</f>
        <v>0</v>
      </c>
      <c r="P149" s="438"/>
      <c r="Q149" s="86"/>
    </row>
    <row r="150" spans="1:17" x14ac:dyDescent="0.25">
      <c r="A150" s="8"/>
      <c r="B150" s="582"/>
      <c r="C150" s="412" t="s">
        <v>118</v>
      </c>
      <c r="D150" s="496"/>
      <c r="E150" s="151"/>
      <c r="F150" s="71">
        <v>200000</v>
      </c>
      <c r="G150" s="420">
        <f>SUM(E150:F150)</f>
        <v>200000</v>
      </c>
      <c r="H150" s="20"/>
      <c r="I150" s="281"/>
      <c r="J150" s="71"/>
      <c r="K150" s="71"/>
      <c r="L150" s="23"/>
      <c r="M150" s="151"/>
      <c r="N150" s="71"/>
      <c r="O150" s="420">
        <f>SUM(M150:N150)</f>
        <v>0</v>
      </c>
      <c r="P150" s="438"/>
      <c r="Q150" s="86"/>
    </row>
    <row r="151" spans="1:17" x14ac:dyDescent="0.25">
      <c r="A151" s="8"/>
      <c r="B151" s="582"/>
      <c r="C151" s="412" t="s">
        <v>111</v>
      </c>
      <c r="D151" s="496"/>
      <c r="E151" s="152"/>
      <c r="F151" s="500">
        <v>10000000</v>
      </c>
      <c r="G151" s="420">
        <f>SUM(E151:F151)</f>
        <v>10000000</v>
      </c>
      <c r="H151" s="20"/>
      <c r="I151" s="500"/>
      <c r="J151" s="500"/>
      <c r="K151" s="500"/>
      <c r="L151" s="23"/>
      <c r="M151" s="152"/>
      <c r="N151" s="500"/>
      <c r="O151" s="420">
        <f>SUM(M151:N151)</f>
        <v>0</v>
      </c>
      <c r="P151" s="438"/>
      <c r="Q151" s="86"/>
    </row>
    <row r="152" spans="1:17" ht="15.75" thickBot="1" x14ac:dyDescent="0.3">
      <c r="A152" s="11"/>
      <c r="B152" s="585"/>
      <c r="C152" s="589" t="s">
        <v>53</v>
      </c>
      <c r="D152" s="496"/>
      <c r="E152" s="415">
        <v>2858000</v>
      </c>
      <c r="F152" s="416"/>
      <c r="G152" s="417">
        <f>SUM(E152:F152)</f>
        <v>2858000</v>
      </c>
      <c r="H152" s="20"/>
      <c r="I152" s="413">
        <v>2762000</v>
      </c>
      <c r="J152" s="413">
        <v>4069000</v>
      </c>
      <c r="K152" s="414">
        <f>SUM(I152:J152)</f>
        <v>6831000</v>
      </c>
      <c r="L152" s="23"/>
      <c r="M152" s="415">
        <v>3000000</v>
      </c>
      <c r="N152" s="416"/>
      <c r="O152" s="417">
        <f>SUM(M152:N152)</f>
        <v>3000000</v>
      </c>
      <c r="P152" s="417"/>
      <c r="Q152" s="86"/>
    </row>
    <row r="153" spans="1:17" ht="30.75" thickBot="1" x14ac:dyDescent="0.3">
      <c r="A153" s="410" t="s">
        <v>41</v>
      </c>
      <c r="B153" s="411"/>
      <c r="C153" s="13"/>
      <c r="D153" s="20"/>
      <c r="E153" s="29">
        <f>SUM(E4:E152)</f>
        <v>29724000</v>
      </c>
      <c r="F153" s="28">
        <f>SUM(F4:F152)</f>
        <v>30240000</v>
      </c>
      <c r="G153" s="29">
        <f t="shared" ref="G153" si="22">SUM(E153:F153)</f>
        <v>59964000</v>
      </c>
      <c r="H153" s="103"/>
      <c r="I153" s="29">
        <f>SUM(I4:I152)</f>
        <v>32310000</v>
      </c>
      <c r="J153" s="28">
        <f>SUM(J4:J152)</f>
        <v>33402000</v>
      </c>
      <c r="K153" s="29">
        <f>SUM(K4:K152)</f>
        <v>65712000</v>
      </c>
      <c r="L153" s="20"/>
      <c r="M153" s="29">
        <f>SUM(M4:M152)</f>
        <v>31693000</v>
      </c>
      <c r="N153" s="28">
        <f>SUM(N5:N152)</f>
        <v>38207000</v>
      </c>
      <c r="O153" s="28">
        <f>SUM(O4:O152)</f>
        <v>69900000</v>
      </c>
      <c r="P153" s="204"/>
      <c r="Q153" s="103"/>
    </row>
    <row r="154" spans="1:17" ht="15.75" thickBot="1" x14ac:dyDescent="0.3">
      <c r="A154" s="14"/>
      <c r="B154" s="15"/>
      <c r="C154" s="15" t="s">
        <v>43</v>
      </c>
      <c r="D154" s="20"/>
      <c r="E154" s="85">
        <v>-600000</v>
      </c>
      <c r="F154" s="84"/>
      <c r="G154" s="85">
        <f>SUM(E154:F154)</f>
        <v>-600000</v>
      </c>
      <c r="H154" s="86"/>
      <c r="I154" s="85">
        <v>-600000</v>
      </c>
      <c r="J154" s="84"/>
      <c r="K154" s="85">
        <f>SUM(I154:J154)</f>
        <v>-600000</v>
      </c>
      <c r="L154" s="86"/>
      <c r="M154" s="268">
        <v>-640000</v>
      </c>
      <c r="N154" s="85"/>
      <c r="O154" s="16">
        <f>SUM(M154:N154)</f>
        <v>-640000</v>
      </c>
      <c r="P154" s="83"/>
      <c r="Q154" s="86"/>
    </row>
    <row r="155" spans="1:17" ht="16.5" thickBot="1" x14ac:dyDescent="0.3">
      <c r="A155" s="87" t="s">
        <v>44</v>
      </c>
      <c r="B155" s="88"/>
      <c r="C155" s="334"/>
      <c r="D155" s="89"/>
      <c r="E155" s="27">
        <f>SUM(E153:E154)</f>
        <v>29124000</v>
      </c>
      <c r="F155" s="18">
        <f>SUM(F153:F154)</f>
        <v>30240000</v>
      </c>
      <c r="G155" s="27">
        <f>SUM(G153:G154)</f>
        <v>59364000</v>
      </c>
      <c r="H155" s="104"/>
      <c r="I155" s="27">
        <f>SUM(I153:I154)</f>
        <v>31710000</v>
      </c>
      <c r="J155" s="18">
        <f>SUM(J153:J154)</f>
        <v>33402000</v>
      </c>
      <c r="K155" s="27">
        <f>SUM(I155:J155)</f>
        <v>65112000</v>
      </c>
      <c r="L155" s="89"/>
      <c r="M155" s="27">
        <f>SUM(M153:M154)</f>
        <v>31053000</v>
      </c>
      <c r="N155" s="18">
        <f>SUM(N153:N154)</f>
        <v>38207000</v>
      </c>
      <c r="O155" s="17">
        <f>SUM(M155:N155)</f>
        <v>69260000</v>
      </c>
      <c r="P155" s="205"/>
      <c r="Q155" s="104"/>
    </row>
    <row r="156" spans="1:17" x14ac:dyDescent="0.25"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504"/>
      <c r="P156" s="3"/>
      <c r="Q156" s="3"/>
    </row>
    <row r="157" spans="1:17" x14ac:dyDescent="0.25">
      <c r="A157" t="s">
        <v>162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504"/>
      <c r="P157" s="3"/>
      <c r="Q157" s="3"/>
    </row>
    <row r="158" spans="1:17" x14ac:dyDescent="0.25"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504"/>
      <c r="P158" s="3"/>
      <c r="Q158" s="3"/>
    </row>
    <row r="159" spans="1:17" x14ac:dyDescent="0.25"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504"/>
      <c r="P159" s="3"/>
      <c r="Q159" s="3"/>
    </row>
    <row r="161" spans="5:15" x14ac:dyDescent="0.25">
      <c r="J161" s="3"/>
    </row>
    <row r="162" spans="5:15" x14ac:dyDescent="0.25">
      <c r="F162" s="3"/>
      <c r="J162" s="3"/>
    </row>
    <row r="163" spans="5:15" x14ac:dyDescent="0.25">
      <c r="E163" s="3"/>
      <c r="F163" s="3"/>
      <c r="G163" s="3"/>
      <c r="O163" s="504"/>
    </row>
  </sheetData>
  <mergeCells count="9">
    <mergeCell ref="B134:B135"/>
    <mergeCell ref="I2:K2"/>
    <mergeCell ref="M2:P2"/>
    <mergeCell ref="B119:B122"/>
    <mergeCell ref="A3:B3"/>
    <mergeCell ref="E2:G2"/>
    <mergeCell ref="B114:B115"/>
    <mergeCell ref="B103:B104"/>
    <mergeCell ref="B130:B131"/>
  </mergeCells>
  <pageMargins left="0.7" right="0.7" top="0.78740157499999996" bottom="0.78740157499999996" header="0.3" footer="0.3"/>
  <pageSetup paperSize="8" scale="45" orientation="portrait" r:id="rId1"/>
  <ignoredErrors>
    <ignoredError sqref="K114:K1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" sqref="G1:G37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Kaločová Jarmila</dc:creator>
  <cp:lastModifiedBy>Kaločová Jarmila</cp:lastModifiedBy>
  <cp:lastPrinted>2022-11-22T11:52:37Z</cp:lastPrinted>
  <dcterms:created xsi:type="dcterms:W3CDTF">2017-10-18T13:51:11Z</dcterms:created>
  <dcterms:modified xsi:type="dcterms:W3CDTF">2022-12-16T06:51:25Z</dcterms:modified>
</cp:coreProperties>
</file>