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5C09F275-548F-4C39-AD93-4B28780FDA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29" i="1"/>
  <c r="E43" i="1"/>
  <c r="E44" i="1" l="1"/>
  <c r="D45" i="1" l="1"/>
  <c r="C45" i="1" l="1"/>
  <c r="E38" i="1"/>
  <c r="C39" i="1"/>
  <c r="E40" i="1"/>
  <c r="E37" i="1" l="1"/>
  <c r="E39" i="1" s="1"/>
  <c r="C51" i="1" s="1"/>
  <c r="E42" i="1"/>
  <c r="E45" i="1" s="1"/>
  <c r="C52" i="1" s="1"/>
  <c r="D39" i="1" l="1"/>
</calcChain>
</file>

<file path=xl/sharedStrings.xml><?xml version="1.0" encoding="utf-8"?>
<sst xmlns="http://schemas.openxmlformats.org/spreadsheetml/2006/main" count="47" uniqueCount="38">
  <si>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</si>
  <si>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</si>
  <si>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</si>
  <si>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</si>
  <si>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</si>
  <si>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</si>
  <si>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</si>
  <si>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</si>
  <si>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</si>
  <si>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</si>
  <si>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</si>
  <si>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</si>
  <si>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</si>
  <si>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</si>
  <si>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</si>
  <si>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</si>
  <si>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</si>
  <si>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</si>
  <si>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</si>
  <si>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</si>
  <si>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</si>
  <si>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</si>
  <si>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</si>
  <si>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</si>
  <si>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Rozpočtová rezerva</t>
  </si>
  <si>
    <t>Výdaje celkem bez rezervy</t>
  </si>
  <si>
    <t xml:space="preserve">zvyšují se běžné výdaje </t>
  </si>
  <si>
    <t>zvyšují příjmy rozpočtu</t>
  </si>
  <si>
    <t>5XXX</t>
  </si>
  <si>
    <t>Rada Mob Stará Bělá</t>
  </si>
  <si>
    <t>Ostatní neinvestiční přijaté transfery ze SR</t>
  </si>
  <si>
    <t>ÚZ 14004</t>
  </si>
  <si>
    <t>výdaje JSDH</t>
  </si>
  <si>
    <t>Požární ochrana - dobrovolná část</t>
  </si>
  <si>
    <t>RO 69 - 2023</t>
  </si>
  <si>
    <t>Konsolidační položky (převod ze soc. fondu do výdajů)</t>
  </si>
  <si>
    <t>Konsolidační položky (tvorba soc. fondu)</t>
  </si>
  <si>
    <t>0365/RMOb-SB/2226/21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</si>
</sst>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i/>
      <sz val="10"/>
      <name val="Arial Narrow"/>
      <family val="2"/>
      <charset val="238"/>
    </font>
    <font>
      <b/>
      <sz val="8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5" fillId="0" borderId="16" xfId="0" applyFont="1" applyBorder="1"/>
    <xf numFmtId="0" fontId="25" fillId="0" borderId="18" xfId="0" applyFont="1" applyBorder="1"/>
    <xf numFmtId="3" fontId="16" fillId="0" borderId="24" xfId="0" applyNumberFormat="1" applyFont="1" applyBorder="1"/>
    <xf numFmtId="3" fontId="16" fillId="0" borderId="24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3" fontId="0" fillId="0" borderId="25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3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6" fillId="0" borderId="0" xfId="0" applyFont="1"/>
    <xf numFmtId="3" fontId="26" fillId="0" borderId="0" xfId="0" applyNumberFormat="1" applyFont="1"/>
    <xf numFmtId="0" fontId="28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3" fontId="8" fillId="0" borderId="9" xfId="0" applyNumberFormat="1" applyFont="1" applyBorder="1" applyAlignment="1">
      <alignment horizontal="right"/>
    </xf>
    <xf numFmtId="2" fontId="27" fillId="0" borderId="0" xfId="0" applyNumberFormat="1" applyFont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0" fillId="0" borderId="27" xfId="0" applyBorder="1"/>
    <xf numFmtId="3" fontId="15" fillId="0" borderId="28" xfId="0" applyNumberFormat="1" applyFont="1" applyBorder="1" applyAlignment="1">
      <alignment shrinkToFit="1"/>
    </xf>
    <xf numFmtId="3" fontId="17" fillId="0" borderId="4" xfId="0" applyNumberFormat="1" applyFont="1" applyBorder="1"/>
    <xf numFmtId="3" fontId="17" fillId="0" borderId="29" xfId="0" applyNumberFormat="1" applyFont="1" applyBorder="1"/>
    <xf numFmtId="0" fontId="9" fillId="0" borderId="30" xfId="0" applyFont="1" applyBorder="1"/>
    <xf numFmtId="3" fontId="6" fillId="0" borderId="29" xfId="0" applyNumberFormat="1" applyFont="1" applyBorder="1"/>
    <xf numFmtId="3" fontId="16" fillId="0" borderId="12" xfId="0" applyNumberFormat="1" applyFont="1" applyBorder="1"/>
    <xf numFmtId="0" fontId="27" fillId="0" borderId="2" xfId="0" applyFont="1" applyBorder="1"/>
    <xf numFmtId="3" fontId="0" fillId="0" borderId="22" xfId="0" applyNumberFormat="1" applyBorder="1"/>
    <xf numFmtId="0" fontId="0" fillId="0" borderId="30" xfId="0" applyBorder="1"/>
    <xf numFmtId="3" fontId="0" fillId="0" borderId="29" xfId="0" applyNumberFormat="1" applyBorder="1"/>
    <xf numFmtId="0" fontId="6" fillId="0" borderId="18" xfId="0" applyFont="1" applyBorder="1" applyAlignment="1">
      <alignment horizontal="center"/>
    </xf>
    <xf numFmtId="3" fontId="8" fillId="0" borderId="32" xfId="0" applyNumberFormat="1" applyFont="1" applyBorder="1" applyAlignment="1">
      <alignment horizontal="right"/>
    </xf>
    <xf numFmtId="0" fontId="6" fillId="0" borderId="23" xfId="0" applyFont="1" applyBorder="1" applyAlignment="1">
      <alignment horizontal="center"/>
    </xf>
    <xf numFmtId="0" fontId="26" fillId="0" borderId="23" xfId="0" applyFont="1" applyBorder="1" applyAlignment="1">
      <alignment horizontal="center" vertical="center"/>
    </xf>
    <xf numFmtId="0" fontId="30" fillId="0" borderId="26" xfId="0" applyFont="1" applyBorder="1" applyAlignment="1">
      <alignment horizontal="left"/>
    </xf>
    <xf numFmtId="0" fontId="26" fillId="0" borderId="17" xfId="0" applyFont="1" applyBorder="1" applyAlignment="1">
      <alignment horizontal="center" vertical="center"/>
    </xf>
    <xf numFmtId="3" fontId="8" fillId="0" borderId="17" xfId="0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30" fillId="0" borderId="21" xfId="0" applyFont="1" applyBorder="1" applyAlignment="1">
      <alignment horizontal="left"/>
    </xf>
    <xf numFmtId="3" fontId="32" fillId="0" borderId="23" xfId="0" applyNumberFormat="1" applyFont="1" applyBorder="1" applyAlignment="1">
      <alignment horizontal="right"/>
    </xf>
    <xf numFmtId="0" fontId="26" fillId="0" borderId="35" xfId="0" applyFont="1" applyBorder="1" applyAlignment="1">
      <alignment horizontal="center" vertical="center"/>
    </xf>
    <xf numFmtId="3" fontId="8" fillId="0" borderId="35" xfId="0" applyNumberFormat="1" applyFont="1" applyBorder="1" applyAlignment="1">
      <alignment horizontal="right"/>
    </xf>
    <xf numFmtId="0" fontId="30" fillId="0" borderId="37" xfId="0" applyFont="1" applyBorder="1" applyAlignment="1">
      <alignment horizontal="left"/>
    </xf>
    <xf numFmtId="0" fontId="26" fillId="0" borderId="36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3" fontId="16" fillId="0" borderId="35" xfId="0" applyNumberFormat="1" applyFont="1" applyBorder="1" applyAlignment="1">
      <alignment shrinkToFit="1"/>
    </xf>
    <xf numFmtId="0" fontId="26" fillId="0" borderId="10" xfId="0" applyFont="1" applyBorder="1" applyAlignment="1">
      <alignment horizontal="center" vertical="center"/>
    </xf>
    <xf numFmtId="0" fontId="30" fillId="0" borderId="31" xfId="0" applyFont="1" applyBorder="1" applyAlignment="1">
      <alignment horizontal="left"/>
    </xf>
    <xf numFmtId="0" fontId="6" fillId="0" borderId="32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25" fillId="0" borderId="39" xfId="0" applyFont="1" applyBorder="1"/>
    <xf numFmtId="0" fontId="25" fillId="0" borderId="40" xfId="0" applyFont="1" applyBorder="1"/>
    <xf numFmtId="0" fontId="6" fillId="0" borderId="0" xfId="0" applyFont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25" fillId="0" borderId="41" xfId="0" applyFont="1" applyBorder="1"/>
    <xf numFmtId="0" fontId="25" fillId="0" borderId="38" xfId="0" applyFont="1" applyBorder="1"/>
    <xf numFmtId="0" fontId="29" fillId="0" borderId="31" xfId="0" applyFont="1" applyBorder="1" applyAlignment="1">
      <alignment horizontal="right"/>
    </xf>
    <xf numFmtId="0" fontId="33" fillId="0" borderId="36" xfId="0" applyFont="1" applyBorder="1" applyAlignment="1">
      <alignment horizontal="right"/>
    </xf>
    <xf numFmtId="0" fontId="34" fillId="0" borderId="34" xfId="0" applyFont="1" applyBorder="1" applyAlignment="1">
      <alignment horizontal="left"/>
    </xf>
    <xf numFmtId="0" fontId="0" fillId="0" borderId="21" xfId="0" applyBorder="1"/>
    <xf numFmtId="0" fontId="26" fillId="0" borderId="26" xfId="0" applyFont="1" applyBorder="1" applyAlignment="1">
      <alignment horizontal="left"/>
    </xf>
    <xf numFmtId="0" fontId="26" fillId="0" borderId="30" xfId="0" applyFont="1" applyBorder="1"/>
    <xf numFmtId="3" fontId="15" fillId="0" borderId="25" xfId="0" applyNumberFormat="1" applyFont="1" applyBorder="1"/>
    <xf numFmtId="0" fontId="34" fillId="0" borderId="21" xfId="0" applyFont="1" applyBorder="1" applyAlignment="1">
      <alignment horizontal="left"/>
    </xf>
    <xf numFmtId="0" fontId="30" fillId="0" borderId="42" xfId="0" applyFont="1" applyBorder="1" applyAlignment="1">
      <alignment horizontal="left"/>
    </xf>
    <xf numFmtId="0" fontId="0" fillId="0" borderId="22" xfId="0" applyBorder="1" applyAlignment="1">
      <alignment horizontal="center" vertical="center"/>
    </xf>
    <xf numFmtId="0" fontId="34" fillId="0" borderId="36" xfId="0" applyFont="1" applyBorder="1" applyAlignment="1">
      <alignment horizontal="left"/>
    </xf>
    <xf numFmtId="0" fontId="30" fillId="0" borderId="10" xfId="0" applyFont="1" applyBorder="1" applyAlignment="1">
      <alignment horizontal="left" vertical="center" wrapText="1"/>
    </xf>
    <xf numFmtId="0" fontId="31" fillId="0" borderId="11" xfId="0" applyFont="1" applyBorder="1" applyAlignment="1">
      <alignment vertical="center" wrapText="1"/>
    </xf>
    <xf numFmtId="0" fontId="31" fillId="0" borderId="12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29" fillId="0" borderId="0" xfId="0" applyNumberFormat="1" applyFont="1" applyAlignment="1">
      <alignment horizontal="center" vertical="center" wrapText="1"/>
    </xf>
    <xf numFmtId="2" fontId="27" fillId="0" borderId="0" xfId="0" applyNumberFormat="1" applyFont="1" applyAlignment="1">
      <alignment horizontal="center" vertical="center" wrapText="1"/>
    </xf>
    <xf numFmtId="0" fontId="0" fillId="0" borderId="23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topLeftCell="A8" zoomScaleNormal="100" workbookViewId="0">
      <selection activeCell="C34" sqref="C34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15.14062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2" t="s">
        <v>0</v>
      </c>
      <c r="B1" s="33"/>
      <c r="C1" s="33"/>
      <c r="D1" s="33"/>
      <c r="E1" s="33"/>
      <c r="F1" s="33"/>
    </row>
    <row r="2" spans="1:7" ht="15.75">
      <c r="B2" s="1"/>
    </row>
    <row r="3" spans="1:7" ht="30.75">
      <c r="A3" s="34" t="s">
        <v>19</v>
      </c>
      <c r="B3" s="2"/>
      <c r="C3" s="2"/>
      <c r="D3" s="57">
        <v>69</v>
      </c>
      <c r="E3" s="36" t="s">
        <v>20</v>
      </c>
      <c r="F3" s="37">
        <v>2023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38" t="s">
        <v>3</v>
      </c>
    </row>
    <row r="8" spans="1:7">
      <c r="A8" s="6"/>
    </row>
    <row r="9" spans="1:7" ht="15.75" thickBot="1">
      <c r="A9" s="35" t="s">
        <v>27</v>
      </c>
    </row>
    <row r="10" spans="1:7">
      <c r="A10" s="125" t="s">
        <v>4</v>
      </c>
      <c r="B10" s="125" t="s">
        <v>5</v>
      </c>
      <c r="C10" s="127" t="s">
        <v>6</v>
      </c>
      <c r="D10" s="128"/>
      <c r="E10" s="129"/>
      <c r="F10" s="125" t="s">
        <v>7</v>
      </c>
      <c r="G10" s="8"/>
    </row>
    <row r="11" spans="1:7" ht="15.75" thickBot="1">
      <c r="A11" s="126"/>
      <c r="B11" s="126"/>
      <c r="C11" s="130"/>
      <c r="D11" s="131"/>
      <c r="E11" s="132"/>
      <c r="F11" s="126" t="s">
        <v>7</v>
      </c>
      <c r="G11" s="8"/>
    </row>
    <row r="12" spans="1:7" ht="15.75">
      <c r="A12" s="40"/>
      <c r="B12" s="41">
        <v>4116</v>
      </c>
      <c r="C12" s="91" t="s">
        <v>30</v>
      </c>
      <c r="D12" s="41"/>
      <c r="E12" s="42"/>
      <c r="F12" s="83">
        <v>10000</v>
      </c>
      <c r="G12" s="8"/>
    </row>
    <row r="13" spans="1:7" ht="15.75">
      <c r="A13" s="43"/>
      <c r="B13" s="44"/>
      <c r="C13" s="111" t="s">
        <v>31</v>
      </c>
      <c r="D13" s="44"/>
      <c r="E13" s="82"/>
      <c r="F13" s="83"/>
      <c r="G13" s="8"/>
    </row>
    <row r="14" spans="1:7" ht="18" thickBot="1">
      <c r="A14" s="107"/>
      <c r="B14" s="108"/>
      <c r="C14" s="112" t="s">
        <v>32</v>
      </c>
      <c r="D14" s="109"/>
      <c r="E14" s="110"/>
      <c r="F14" s="94"/>
      <c r="G14" s="8"/>
    </row>
    <row r="15" spans="1:7" ht="17.25">
      <c r="A15" s="43">
        <v>6171</v>
      </c>
      <c r="B15" s="44">
        <v>4134</v>
      </c>
      <c r="C15" s="113" t="s">
        <v>36</v>
      </c>
      <c r="D15" s="45"/>
      <c r="E15" s="46"/>
      <c r="F15" s="88">
        <v>25000</v>
      </c>
      <c r="G15" s="8"/>
    </row>
    <row r="16" spans="1:7" ht="17.25">
      <c r="A16" s="101">
        <v>6171</v>
      </c>
      <c r="B16" s="102">
        <v>4139</v>
      </c>
      <c r="C16" s="113" t="s">
        <v>35</v>
      </c>
      <c r="D16" s="103"/>
      <c r="E16" s="104"/>
      <c r="F16" s="83">
        <v>11000</v>
      </c>
      <c r="G16" s="8"/>
    </row>
    <row r="17" spans="1:7" ht="16.5" thickBot="1">
      <c r="A17" s="84"/>
      <c r="B17" s="105"/>
      <c r="C17" s="100"/>
      <c r="D17" s="105"/>
      <c r="E17" s="106"/>
      <c r="F17" s="56"/>
      <c r="G17" s="8"/>
    </row>
    <row r="18" spans="1:7" ht="16.5" thickBot="1">
      <c r="A18" s="58" t="s">
        <v>8</v>
      </c>
      <c r="B18" s="9"/>
      <c r="C18" s="10"/>
      <c r="D18" s="11"/>
      <c r="E18" s="12"/>
      <c r="F18" s="68">
        <f>SUM(F12:F17)</f>
        <v>46000</v>
      </c>
    </row>
    <row r="19" spans="1:7">
      <c r="A19" s="13"/>
      <c r="F19" s="14"/>
    </row>
    <row r="20" spans="1:7">
      <c r="A20" s="7" t="s">
        <v>23</v>
      </c>
      <c r="C20" s="15"/>
    </row>
    <row r="21" spans="1:7">
      <c r="A21" s="7"/>
      <c r="C21" s="15"/>
    </row>
    <row r="22" spans="1:7" ht="15.75" thickBot="1">
      <c r="A22" s="35" t="s">
        <v>26</v>
      </c>
      <c r="C22" s="15"/>
    </row>
    <row r="23" spans="1:7">
      <c r="A23" s="125" t="s">
        <v>4</v>
      </c>
      <c r="B23" s="125" t="s">
        <v>5</v>
      </c>
      <c r="C23" s="127" t="s">
        <v>6</v>
      </c>
      <c r="D23" s="128"/>
      <c r="E23" s="129"/>
      <c r="F23" s="125" t="s">
        <v>7</v>
      </c>
      <c r="G23" s="133"/>
    </row>
    <row r="24" spans="1:7" ht="15.75" thickBot="1">
      <c r="A24" s="135"/>
      <c r="B24" s="135"/>
      <c r="C24" s="130"/>
      <c r="D24" s="131"/>
      <c r="E24" s="132"/>
      <c r="F24" s="126" t="s">
        <v>7</v>
      </c>
      <c r="G24" s="134"/>
    </row>
    <row r="25" spans="1:7" ht="32.25" customHeight="1" thickBot="1">
      <c r="A25" s="99">
        <v>5512</v>
      </c>
      <c r="B25" s="99" t="s">
        <v>28</v>
      </c>
      <c r="C25" s="122" t="s">
        <v>33</v>
      </c>
      <c r="D25" s="123"/>
      <c r="E25" s="124"/>
      <c r="F25" s="68">
        <v>10000</v>
      </c>
      <c r="G25" s="69"/>
    </row>
    <row r="26" spans="1:7" ht="15.75">
      <c r="A26" s="87">
        <v>6330</v>
      </c>
      <c r="B26" s="90">
        <v>5342</v>
      </c>
      <c r="C26" s="118" t="s">
        <v>36</v>
      </c>
      <c r="D26" s="119"/>
      <c r="E26" s="120"/>
      <c r="F26" s="88">
        <v>25000</v>
      </c>
      <c r="G26" s="69"/>
    </row>
    <row r="27" spans="1:7" ht="16.5" thickBot="1">
      <c r="A27" s="93">
        <v>6330</v>
      </c>
      <c r="B27" s="96">
        <v>5345</v>
      </c>
      <c r="C27" s="121" t="s">
        <v>35</v>
      </c>
      <c r="D27" s="95"/>
      <c r="E27" s="97"/>
      <c r="F27" s="94">
        <v>11000</v>
      </c>
      <c r="G27" s="69"/>
    </row>
    <row r="28" spans="1:7" ht="16.5" thickBot="1">
      <c r="A28" s="85"/>
      <c r="B28" s="85"/>
      <c r="C28" s="86"/>
      <c r="D28" s="89"/>
      <c r="E28" s="89"/>
      <c r="F28" s="92"/>
      <c r="G28" s="69"/>
    </row>
    <row r="29" spans="1:7" ht="16.5" thickBot="1">
      <c r="A29" s="58" t="s">
        <v>8</v>
      </c>
      <c r="B29" s="65"/>
      <c r="C29" s="66"/>
      <c r="D29" s="67"/>
      <c r="E29" s="67"/>
      <c r="F29" s="68">
        <f>SUM(F25:F28)</f>
        <v>46000</v>
      </c>
      <c r="G29" s="64"/>
    </row>
    <row r="30" spans="1:7" ht="15.75">
      <c r="C30" s="16"/>
      <c r="D30" s="16"/>
      <c r="E30" s="16"/>
      <c r="F30" s="60"/>
    </row>
    <row r="31" spans="1:7" ht="15.75">
      <c r="A31" s="59"/>
      <c r="F31" s="60"/>
    </row>
    <row r="32" spans="1:7" ht="16.5" thickBot="1">
      <c r="A32" s="59" t="s">
        <v>9</v>
      </c>
      <c r="C32" s="27" t="s">
        <v>29</v>
      </c>
      <c r="F32" s="60"/>
    </row>
    <row r="33" spans="1:6">
      <c r="C33" s="27">
        <v>45299</v>
      </c>
      <c r="E33" s="16"/>
    </row>
    <row r="34" spans="1:6">
      <c r="A34" t="s">
        <v>10</v>
      </c>
      <c r="C34" s="26" t="s">
        <v>37</v>
      </c>
    </row>
    <row r="35" spans="1:6" ht="15.75" thickBot="1">
      <c r="C35" s="26"/>
    </row>
    <row r="36" spans="1:6" ht="15.75" thickBot="1">
      <c r="C36" s="16"/>
      <c r="D36" s="70" t="s">
        <v>34</v>
      </c>
      <c r="E36" s="16"/>
    </row>
    <row r="37" spans="1:6">
      <c r="A37" s="114" t="s">
        <v>11</v>
      </c>
      <c r="B37" s="71"/>
      <c r="C37" s="72">
        <v>68856000</v>
      </c>
      <c r="D37" s="55">
        <v>10000</v>
      </c>
      <c r="E37" s="73">
        <f>SUM(C37:D37)</f>
        <v>68866000</v>
      </c>
    </row>
    <row r="38" spans="1:6">
      <c r="A38" s="115" t="s">
        <v>12</v>
      </c>
      <c r="B38" s="17"/>
      <c r="C38" s="18">
        <v>-640000</v>
      </c>
      <c r="D38" s="117">
        <v>-36000</v>
      </c>
      <c r="E38" s="74">
        <f>SUM(C38:D38)</f>
        <v>-676000</v>
      </c>
    </row>
    <row r="39" spans="1:6" ht="15.75" thickBot="1">
      <c r="A39" s="75" t="s">
        <v>13</v>
      </c>
      <c r="B39" s="29"/>
      <c r="C39" s="30">
        <f>SUM(C36:C38)</f>
        <v>68216000</v>
      </c>
      <c r="D39" s="50">
        <f>SUM(D37:D38)</f>
        <v>-26000</v>
      </c>
      <c r="E39" s="76">
        <f>SUM(E36:E38)</f>
        <v>68190000</v>
      </c>
    </row>
    <row r="40" spans="1:6" ht="15.75" thickBot="1">
      <c r="A40" s="19" t="s">
        <v>18</v>
      </c>
      <c r="B40" s="28"/>
      <c r="C40" s="47">
        <v>21448000</v>
      </c>
      <c r="D40" s="51">
        <v>0</v>
      </c>
      <c r="E40" s="77">
        <f>SUM(C40:D40)</f>
        <v>21448000</v>
      </c>
      <c r="F40" s="31"/>
    </row>
    <row r="41" spans="1:6" ht="15.75" customHeight="1" thickBot="1">
      <c r="C41" s="25"/>
      <c r="D41" s="52"/>
      <c r="E41" s="31"/>
    </row>
    <row r="42" spans="1:6" ht="15.75" customHeight="1">
      <c r="A42" s="78" t="s">
        <v>25</v>
      </c>
      <c r="B42" s="71"/>
      <c r="C42" s="72">
        <v>86946000</v>
      </c>
      <c r="D42" s="55">
        <v>10000</v>
      </c>
      <c r="E42" s="79">
        <f>SUM(C42:D42)</f>
        <v>86956000</v>
      </c>
    </row>
    <row r="43" spans="1:6" ht="15.75" customHeight="1">
      <c r="A43" s="116" t="s">
        <v>14</v>
      </c>
      <c r="B43" s="17"/>
      <c r="C43" s="24">
        <v>-640000</v>
      </c>
      <c r="D43" s="53">
        <v>-36000</v>
      </c>
      <c r="E43" s="81">
        <f>SUM(C43:D43)</f>
        <v>-676000</v>
      </c>
    </row>
    <row r="44" spans="1:6" ht="15.75" thickBot="1">
      <c r="A44" s="80" t="s">
        <v>24</v>
      </c>
      <c r="B44" s="17"/>
      <c r="C44" s="24">
        <v>3358000</v>
      </c>
      <c r="D44" s="98"/>
      <c r="E44" s="81">
        <f>SUM(C44:D44)</f>
        <v>3358000</v>
      </c>
    </row>
    <row r="45" spans="1:6" ht="15.75" customHeight="1" thickBot="1">
      <c r="A45" s="19" t="s">
        <v>15</v>
      </c>
      <c r="B45" s="20"/>
      <c r="C45" s="48">
        <f>SUM(C42:C44)</f>
        <v>89664000</v>
      </c>
      <c r="D45" s="54">
        <f>SUM(D42:D44)</f>
        <v>-26000</v>
      </c>
      <c r="E45" s="49">
        <f>SUM(E42:E44)</f>
        <v>89638000</v>
      </c>
    </row>
    <row r="46" spans="1:6" ht="15.75" customHeight="1">
      <c r="C46" s="21"/>
    </row>
    <row r="48" spans="1:6">
      <c r="A48" s="22" t="s">
        <v>16</v>
      </c>
      <c r="B48" s="22"/>
      <c r="C48" s="22"/>
      <c r="E48" s="61"/>
      <c r="F48" s="31"/>
    </row>
    <row r="49" spans="1:6" ht="15.75" customHeight="1">
      <c r="A49" s="22" t="s">
        <v>17</v>
      </c>
      <c r="B49" s="23">
        <v>45299</v>
      </c>
      <c r="C49" s="22"/>
      <c r="E49" s="61"/>
      <c r="F49" s="31"/>
    </row>
    <row r="50" spans="1:6">
      <c r="E50" s="61"/>
      <c r="F50" s="31"/>
    </row>
    <row r="51" spans="1:6">
      <c r="A51" s="39" t="s">
        <v>21</v>
      </c>
      <c r="C51" s="31">
        <f>SUM(E39,E40)</f>
        <v>89638000</v>
      </c>
      <c r="E51" s="62"/>
      <c r="F51" s="63"/>
    </row>
    <row r="52" spans="1:6">
      <c r="A52" s="39" t="s">
        <v>22</v>
      </c>
      <c r="C52" s="31">
        <f>SUM(E45)</f>
        <v>89638000</v>
      </c>
    </row>
  </sheetData>
  <sortState xmlns:xlrd2="http://schemas.microsoft.com/office/spreadsheetml/2017/richdata2" ref="A12:F17">
    <sortCondition ref="A12:A17"/>
  </sortState>
  <mergeCells count="10">
    <mergeCell ref="G23:G24"/>
    <mergeCell ref="A23:A24"/>
    <mergeCell ref="B23:B24"/>
    <mergeCell ref="C23:E24"/>
    <mergeCell ref="F23:F24"/>
    <mergeCell ref="C25:E25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r:id="rId1"/>
  <ignoredErrors>
    <ignoredError sqref="D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2024-01-02T11:34:11Z</cp:lastPrinted>
  <dcterms:created xsi:type="dcterms:W3CDTF">2008-02-06T15:23:18Z</dcterms:created>
  <dcterms:modified xsi:type="dcterms:W3CDTF">2024-01-09T06:53:13Z</dcterms:modified>
</cp:coreProperties>
</file>