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E2219864-4B57-47F8-90FE-94A7FAEDD2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30" i="1"/>
  <c r="E44" i="1"/>
  <c r="E45" i="1" l="1"/>
  <c r="D46" i="1" l="1"/>
  <c r="C46" i="1" l="1"/>
  <c r="E39" i="1"/>
  <c r="C40" i="1"/>
  <c r="E41" i="1"/>
  <c r="E38" i="1" l="1"/>
  <c r="E40" i="1" s="1"/>
  <c r="C52" i="1" s="1"/>
  <c r="E43" i="1"/>
  <c r="E46" i="1" s="1"/>
  <c r="C53" i="1" s="1"/>
  <c r="D40" i="1" l="1"/>
</calcChain>
</file>

<file path=xl/sharedStrings.xml><?xml version="1.0" encoding="utf-8"?>
<sst xmlns="http://schemas.openxmlformats.org/spreadsheetml/2006/main" count="47" uniqueCount="39">
  <si>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</si>
  <si>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</si>
  <si>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</si>
  <si>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</si>
  <si>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</si>
  <si>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</si>
  <si>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</si>
  <si>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</si>
  <si>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</si>
  <si>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</si>
  <si>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</si>
  <si>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</si>
  <si>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</si>
  <si>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</si>
  <si>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</si>
  <si>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</si>
  <si>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</si>
  <si>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</si>
  <si>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</si>
  <si>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</si>
  <si>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</si>
  <si>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</si>
  <si>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</si>
  <si>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</si>
  <si>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Rozpočtová rezerva</t>
  </si>
  <si>
    <t>Výdaje celkem bez rezervy</t>
  </si>
  <si>
    <t xml:space="preserve">zvyšují se běžné výdaje </t>
  </si>
  <si>
    <t>zvyšují příjmy rozpočtu</t>
  </si>
  <si>
    <t>5XXX</t>
  </si>
  <si>
    <t>Rada Mob Stará Bělá</t>
  </si>
  <si>
    <t>RO 68 - 2023</t>
  </si>
  <si>
    <t>Záležitosti kultury</t>
  </si>
  <si>
    <t xml:space="preserve">Daň z nemovitostí </t>
  </si>
  <si>
    <t>Pohřebnictví - příjmy z nájmu hrobových míst</t>
  </si>
  <si>
    <t>Komunální služby - nájemné za pozemky</t>
  </si>
  <si>
    <t>Pohřebnictví - příjmy z výkopů hrobových míst</t>
  </si>
  <si>
    <t>Záležitosti kultury - příjmy ze vstupného (koncert)</t>
  </si>
  <si>
    <t>Záležitosti sdělovacích prostředků - příjmy z inzerce</t>
  </si>
  <si>
    <t>0365/RMOb-SB/2226/21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</si>
</sst>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5" fillId="0" borderId="16" xfId="0" applyFont="1" applyBorder="1"/>
    <xf numFmtId="0" fontId="25" fillId="0" borderId="18" xfId="0" applyFont="1" applyBorder="1"/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9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3" fontId="8" fillId="0" borderId="9" xfId="0" applyNumberFormat="1" applyFont="1" applyBorder="1" applyAlignment="1">
      <alignment horizontal="right"/>
    </xf>
    <xf numFmtId="2" fontId="28" fillId="0" borderId="0" xfId="0" applyNumberFormat="1" applyFont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0" fillId="0" borderId="2" xfId="0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17" fillId="0" borderId="4" xfId="0" applyNumberFormat="1" applyFont="1" applyBorder="1"/>
    <xf numFmtId="0" fontId="27" fillId="0" borderId="26" xfId="0" applyFont="1" applyBorder="1" applyAlignment="1">
      <alignment horizontal="center"/>
    </xf>
    <xf numFmtId="3" fontId="17" fillId="0" borderId="29" xfId="0" applyNumberFormat="1" applyFont="1" applyBorder="1"/>
    <xf numFmtId="0" fontId="9" fillId="0" borderId="30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8" fillId="0" borderId="2" xfId="0" applyFont="1" applyBorder="1"/>
    <xf numFmtId="3" fontId="0" fillId="0" borderId="22" xfId="0" applyNumberFormat="1" applyBorder="1"/>
    <xf numFmtId="0" fontId="0" fillId="0" borderId="30" xfId="0" applyBorder="1"/>
    <xf numFmtId="3" fontId="0" fillId="0" borderId="29" xfId="0" applyNumberFormat="1" applyBorder="1"/>
    <xf numFmtId="0" fontId="6" fillId="0" borderId="18" xfId="0" applyFont="1" applyBorder="1" applyAlignment="1">
      <alignment horizontal="center"/>
    </xf>
    <xf numFmtId="3" fontId="8" fillId="0" borderId="32" xfId="0" applyNumberFormat="1" applyFont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26" fillId="0" borderId="34" xfId="0" applyFont="1" applyBorder="1" applyAlignment="1">
      <alignment horizontal="left"/>
    </xf>
    <xf numFmtId="0" fontId="32" fillId="0" borderId="34" xfId="0" applyFont="1" applyBorder="1" applyAlignment="1">
      <alignment horizontal="left"/>
    </xf>
    <xf numFmtId="0" fontId="27" fillId="0" borderId="23" xfId="0" applyFont="1" applyBorder="1" applyAlignment="1">
      <alignment horizontal="center" vertical="center"/>
    </xf>
    <xf numFmtId="0" fontId="31" fillId="0" borderId="26" xfId="0" applyFont="1" applyBorder="1" applyAlignment="1">
      <alignment horizontal="left"/>
    </xf>
    <xf numFmtId="0" fontId="27" fillId="0" borderId="17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1" fillId="0" borderId="21" xfId="0" applyFont="1" applyBorder="1" applyAlignment="1">
      <alignment horizontal="left"/>
    </xf>
    <xf numFmtId="3" fontId="34" fillId="0" borderId="23" xfId="0" applyNumberFormat="1" applyFont="1" applyBorder="1" applyAlignment="1">
      <alignment horizontal="right"/>
    </xf>
    <xf numFmtId="0" fontId="27" fillId="0" borderId="35" xfId="0" applyFont="1" applyBorder="1" applyAlignment="1">
      <alignment horizontal="center" vertical="center"/>
    </xf>
    <xf numFmtId="3" fontId="8" fillId="0" borderId="35" xfId="0" applyNumberFormat="1" applyFont="1" applyBorder="1" applyAlignment="1">
      <alignment horizontal="right"/>
    </xf>
    <xf numFmtId="0" fontId="31" fillId="0" borderId="37" xfId="0" applyFont="1" applyBorder="1" applyAlignment="1">
      <alignment horizontal="left"/>
    </xf>
    <xf numFmtId="0" fontId="27" fillId="0" borderId="3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" xfId="0" applyBorder="1"/>
    <xf numFmtId="3" fontId="16" fillId="0" borderId="35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0" fillId="0" borderId="39" xfId="0" applyBorder="1"/>
    <xf numFmtId="0" fontId="31" fillId="0" borderId="40" xfId="0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31" fillId="0" borderId="31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6" fillId="0" borderId="3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5" fillId="0" borderId="34" xfId="0" applyFont="1" applyBorder="1" applyAlignment="1">
      <alignment horizontal="left"/>
    </xf>
    <xf numFmtId="0" fontId="25" fillId="0" borderId="41" xfId="0" applyFont="1" applyBorder="1"/>
    <xf numFmtId="0" fontId="25" fillId="0" borderId="42" xfId="0" applyFont="1" applyBorder="1"/>
    <xf numFmtId="0" fontId="6" fillId="0" borderId="0" xfId="0" applyFont="1" applyAlignment="1">
      <alignment horizontal="center"/>
    </xf>
    <xf numFmtId="0" fontId="6" fillId="0" borderId="33" xfId="0" applyFont="1" applyBorder="1" applyAlignment="1">
      <alignment horizontal="center"/>
    </xf>
    <xf numFmtId="2" fontId="30" fillId="0" borderId="0" xfId="0" applyNumberFormat="1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1" fillId="0" borderId="10" xfId="0" applyFont="1" applyBorder="1" applyAlignment="1">
      <alignment horizontal="left" vertical="center" wrapText="1"/>
    </xf>
    <xf numFmtId="0" fontId="33" fillId="0" borderId="11" xfId="0" applyFont="1" applyBorder="1" applyAlignment="1">
      <alignment vertical="center" wrapText="1"/>
    </xf>
    <xf numFmtId="0" fontId="33" fillId="0" borderId="12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26" zoomScaleNormal="100" workbookViewId="0">
      <selection activeCell="K34" sqref="K3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15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2" t="s">
        <v>0</v>
      </c>
      <c r="B1" s="33"/>
      <c r="C1" s="33"/>
      <c r="D1" s="33"/>
      <c r="E1" s="33"/>
      <c r="F1" s="33"/>
    </row>
    <row r="2" spans="1:7" ht="15.75">
      <c r="B2" s="1"/>
    </row>
    <row r="3" spans="1:7" ht="30.75">
      <c r="A3" s="34" t="s">
        <v>19</v>
      </c>
      <c r="B3" s="2"/>
      <c r="C3" s="2"/>
      <c r="D3" s="58">
        <v>68</v>
      </c>
      <c r="E3" s="36" t="s">
        <v>20</v>
      </c>
      <c r="F3" s="37">
        <v>2023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38" t="s">
        <v>3</v>
      </c>
    </row>
    <row r="8" spans="1:7">
      <c r="A8" s="6"/>
    </row>
    <row r="9" spans="1:7" ht="15.75" thickBot="1">
      <c r="A9" s="35" t="s">
        <v>27</v>
      </c>
    </row>
    <row r="10" spans="1:7">
      <c r="A10" s="123" t="s">
        <v>4</v>
      </c>
      <c r="B10" s="123" t="s">
        <v>5</v>
      </c>
      <c r="C10" s="125" t="s">
        <v>6</v>
      </c>
      <c r="D10" s="126"/>
      <c r="E10" s="127"/>
      <c r="F10" s="123" t="s">
        <v>7</v>
      </c>
      <c r="G10" s="8"/>
    </row>
    <row r="11" spans="1:7" ht="15.75" thickBot="1">
      <c r="A11" s="131"/>
      <c r="B11" s="131"/>
      <c r="C11" s="128"/>
      <c r="D11" s="129"/>
      <c r="E11" s="130"/>
      <c r="F11" s="131" t="s">
        <v>7</v>
      </c>
      <c r="G11" s="8"/>
    </row>
    <row r="12" spans="1:7" ht="15.75">
      <c r="A12" s="40">
        <v>3319</v>
      </c>
      <c r="B12" s="41">
        <v>2111</v>
      </c>
      <c r="C12" s="96" t="s">
        <v>36</v>
      </c>
      <c r="D12" s="41"/>
      <c r="E12" s="42"/>
      <c r="F12" s="86">
        <v>83000</v>
      </c>
      <c r="G12" s="8"/>
    </row>
    <row r="13" spans="1:7" ht="15.75">
      <c r="A13" s="43">
        <v>3349</v>
      </c>
      <c r="B13" s="44">
        <v>2111</v>
      </c>
      <c r="C13" s="113" t="s">
        <v>37</v>
      </c>
      <c r="D13" s="44"/>
      <c r="E13" s="85"/>
      <c r="F13" s="86">
        <v>2000</v>
      </c>
      <c r="G13" s="8"/>
    </row>
    <row r="14" spans="1:7" ht="17.25">
      <c r="A14" s="43">
        <v>3632</v>
      </c>
      <c r="B14" s="44">
        <v>2119</v>
      </c>
      <c r="C14" s="89" t="s">
        <v>35</v>
      </c>
      <c r="D14" s="45"/>
      <c r="E14" s="46"/>
      <c r="F14" s="86">
        <v>18000</v>
      </c>
      <c r="G14" s="8"/>
    </row>
    <row r="15" spans="1:7" ht="17.25">
      <c r="A15" s="43">
        <v>3632</v>
      </c>
      <c r="B15" s="44">
        <v>2111</v>
      </c>
      <c r="C15" s="88" t="s">
        <v>33</v>
      </c>
      <c r="D15" s="45"/>
      <c r="E15" s="46"/>
      <c r="F15" s="86">
        <v>8000</v>
      </c>
      <c r="G15" s="8"/>
    </row>
    <row r="16" spans="1:7" ht="17.25">
      <c r="A16" s="114">
        <v>3639</v>
      </c>
      <c r="B16" s="115">
        <v>2131</v>
      </c>
      <c r="C16" s="116" t="s">
        <v>34</v>
      </c>
      <c r="D16" s="117"/>
      <c r="E16" s="118"/>
      <c r="F16" s="86">
        <v>7000</v>
      </c>
      <c r="G16" s="8"/>
    </row>
    <row r="17" spans="1:7" ht="16.5" thickBot="1">
      <c r="A17" s="87"/>
      <c r="B17" s="119">
        <v>1511</v>
      </c>
      <c r="C17" s="112" t="s">
        <v>32</v>
      </c>
      <c r="D17" s="119"/>
      <c r="E17" s="120"/>
      <c r="F17" s="57">
        <v>114000</v>
      </c>
      <c r="G17" s="8"/>
    </row>
    <row r="18" spans="1:7" ht="16.5" thickBot="1">
      <c r="A18" s="59" t="s">
        <v>8</v>
      </c>
      <c r="B18" s="9"/>
      <c r="C18" s="10"/>
      <c r="D18" s="11"/>
      <c r="E18" s="12"/>
      <c r="F18" s="69">
        <f>SUM(F12:F17)</f>
        <v>232000</v>
      </c>
    </row>
    <row r="19" spans="1:7">
      <c r="A19" s="13"/>
      <c r="F19" s="14"/>
    </row>
    <row r="20" spans="1:7">
      <c r="A20" s="7" t="s">
        <v>23</v>
      </c>
      <c r="C20" s="15"/>
    </row>
    <row r="21" spans="1:7">
      <c r="A21" s="7"/>
      <c r="C21" s="15"/>
    </row>
    <row r="22" spans="1:7" ht="15.75" thickBot="1">
      <c r="A22" s="35" t="s">
        <v>26</v>
      </c>
      <c r="C22" s="15"/>
    </row>
    <row r="23" spans="1:7">
      <c r="A23" s="123" t="s">
        <v>4</v>
      </c>
      <c r="B23" s="123" t="s">
        <v>5</v>
      </c>
      <c r="C23" s="125" t="s">
        <v>6</v>
      </c>
      <c r="D23" s="126"/>
      <c r="E23" s="127"/>
      <c r="F23" s="123" t="s">
        <v>7</v>
      </c>
      <c r="G23" s="121"/>
    </row>
    <row r="24" spans="1:7" ht="15.75" thickBot="1">
      <c r="A24" s="124"/>
      <c r="B24" s="124"/>
      <c r="C24" s="128"/>
      <c r="D24" s="129"/>
      <c r="E24" s="130"/>
      <c r="F24" s="131" t="s">
        <v>7</v>
      </c>
      <c r="G24" s="122"/>
    </row>
    <row r="25" spans="1:7" ht="34.5" customHeight="1" thickBot="1">
      <c r="A25" s="106">
        <v>3319</v>
      </c>
      <c r="B25" s="107" t="s">
        <v>28</v>
      </c>
      <c r="C25" s="135" t="s">
        <v>31</v>
      </c>
      <c r="D25" s="136"/>
      <c r="E25" s="137"/>
      <c r="F25" s="108">
        <v>50000</v>
      </c>
      <c r="G25" s="70"/>
    </row>
    <row r="26" spans="1:7" ht="32.25" customHeight="1" thickBot="1">
      <c r="A26" s="111">
        <v>6409</v>
      </c>
      <c r="B26" s="111">
        <v>5909</v>
      </c>
      <c r="C26" s="132" t="s">
        <v>24</v>
      </c>
      <c r="D26" s="133"/>
      <c r="E26" s="134"/>
      <c r="F26" s="69">
        <v>182000</v>
      </c>
      <c r="G26" s="70"/>
    </row>
    <row r="27" spans="1:7" ht="15.75">
      <c r="A27" s="92"/>
      <c r="B27" s="95"/>
      <c r="C27" s="109"/>
      <c r="D27" s="110"/>
      <c r="E27" s="102"/>
      <c r="F27" s="93"/>
      <c r="G27" s="70"/>
    </row>
    <row r="28" spans="1:7" ht="16.5" thickBot="1">
      <c r="A28" s="98"/>
      <c r="B28" s="101"/>
      <c r="C28" s="104"/>
      <c r="D28" s="100"/>
      <c r="E28" s="103"/>
      <c r="F28" s="99"/>
      <c r="G28" s="70"/>
    </row>
    <row r="29" spans="1:7" ht="16.5" thickBot="1">
      <c r="A29" s="90"/>
      <c r="B29" s="90"/>
      <c r="C29" s="91"/>
      <c r="D29" s="94"/>
      <c r="E29" s="94"/>
      <c r="F29" s="97"/>
      <c r="G29" s="70"/>
    </row>
    <row r="30" spans="1:7" ht="16.5" thickBot="1">
      <c r="A30" s="59" t="s">
        <v>8</v>
      </c>
      <c r="B30" s="66"/>
      <c r="C30" s="67"/>
      <c r="D30" s="68"/>
      <c r="E30" s="68"/>
      <c r="F30" s="69">
        <f>SUM(F25:F29)</f>
        <v>232000</v>
      </c>
      <c r="G30" s="65"/>
    </row>
    <row r="31" spans="1:7" ht="15.75">
      <c r="C31" s="16"/>
      <c r="D31" s="16"/>
      <c r="E31" s="16"/>
      <c r="F31" s="61"/>
    </row>
    <row r="32" spans="1:7" ht="15.75">
      <c r="A32" s="60"/>
      <c r="F32" s="61"/>
    </row>
    <row r="33" spans="1:6" ht="15.75">
      <c r="A33" s="60" t="s">
        <v>9</v>
      </c>
      <c r="C33" s="27" t="s">
        <v>29</v>
      </c>
      <c r="F33" s="61"/>
    </row>
    <row r="34" spans="1:6">
      <c r="C34" s="27">
        <v>45299</v>
      </c>
      <c r="E34" s="16"/>
    </row>
    <row r="35" spans="1:6">
      <c r="A35" t="s">
        <v>10</v>
      </c>
      <c r="C35" s="26" t="s">
        <v>38</v>
      </c>
    </row>
    <row r="36" spans="1:6" ht="15.75" thickBot="1">
      <c r="C36" s="26"/>
    </row>
    <row r="37" spans="1:6" ht="15.75" thickBot="1">
      <c r="C37" s="16"/>
      <c r="D37" s="71" t="s">
        <v>30</v>
      </c>
      <c r="E37" s="16"/>
    </row>
    <row r="38" spans="1:6">
      <c r="A38" s="72" t="s">
        <v>11</v>
      </c>
      <c r="B38" s="73"/>
      <c r="C38" s="74">
        <v>68624000</v>
      </c>
      <c r="D38" s="56">
        <v>232000</v>
      </c>
      <c r="E38" s="75">
        <f>SUM(C38:D38)</f>
        <v>68856000</v>
      </c>
    </row>
    <row r="39" spans="1:6">
      <c r="A39" s="76" t="s">
        <v>12</v>
      </c>
      <c r="B39" s="17"/>
      <c r="C39" s="18">
        <v>-640000</v>
      </c>
      <c r="D39" s="50"/>
      <c r="E39" s="77">
        <f>SUM(C39:D39)</f>
        <v>-640000</v>
      </c>
    </row>
    <row r="40" spans="1:6" ht="15.75" thickBot="1">
      <c r="A40" s="78" t="s">
        <v>13</v>
      </c>
      <c r="B40" s="29"/>
      <c r="C40" s="30">
        <f>SUM(C37:C39)</f>
        <v>67984000</v>
      </c>
      <c r="D40" s="51">
        <f>SUM(D38:D39)</f>
        <v>232000</v>
      </c>
      <c r="E40" s="79">
        <f>SUM(E37:E39)</f>
        <v>68216000</v>
      </c>
    </row>
    <row r="41" spans="1:6" ht="15.75" thickBot="1">
      <c r="A41" s="19" t="s">
        <v>18</v>
      </c>
      <c r="B41" s="28"/>
      <c r="C41" s="47">
        <v>21448000</v>
      </c>
      <c r="D41" s="52">
        <v>0</v>
      </c>
      <c r="E41" s="80">
        <f>SUM(C41:D41)</f>
        <v>21448000</v>
      </c>
      <c r="F41" s="31"/>
    </row>
    <row r="42" spans="1:6" ht="15.75" customHeight="1" thickBot="1">
      <c r="C42" s="25"/>
      <c r="D42" s="53"/>
      <c r="E42" s="31"/>
    </row>
    <row r="43" spans="1:6" ht="15.75" customHeight="1">
      <c r="A43" s="81" t="s">
        <v>25</v>
      </c>
      <c r="B43" s="73"/>
      <c r="C43" s="74">
        <v>86896000</v>
      </c>
      <c r="D43" s="56">
        <v>50000</v>
      </c>
      <c r="E43" s="82">
        <f>SUM(C43:D43)</f>
        <v>86946000</v>
      </c>
    </row>
    <row r="44" spans="1:6" ht="15.75" customHeight="1">
      <c r="A44" s="83" t="s">
        <v>14</v>
      </c>
      <c r="B44" s="17"/>
      <c r="C44" s="24">
        <v>-640000</v>
      </c>
      <c r="D44" s="54"/>
      <c r="E44" s="84">
        <f>SUM(C44:D44)</f>
        <v>-640000</v>
      </c>
    </row>
    <row r="45" spans="1:6" ht="15.75" thickBot="1">
      <c r="A45" s="83" t="s">
        <v>24</v>
      </c>
      <c r="B45" s="17"/>
      <c r="C45" s="24">
        <v>3176000</v>
      </c>
      <c r="D45" s="105">
        <v>182000</v>
      </c>
      <c r="E45" s="84">
        <f>SUM(C45:D45)</f>
        <v>3358000</v>
      </c>
    </row>
    <row r="46" spans="1:6" ht="15.75" customHeight="1" thickBot="1">
      <c r="A46" s="19" t="s">
        <v>15</v>
      </c>
      <c r="B46" s="20"/>
      <c r="C46" s="48">
        <f>SUM(C43:C45)</f>
        <v>89432000</v>
      </c>
      <c r="D46" s="55">
        <f>SUM(D43:D45)</f>
        <v>232000</v>
      </c>
      <c r="E46" s="49">
        <f>SUM(E43:E45)</f>
        <v>89664000</v>
      </c>
    </row>
    <row r="47" spans="1:6" ht="15.75" customHeight="1">
      <c r="C47" s="21"/>
    </row>
    <row r="49" spans="1:6">
      <c r="A49" s="22" t="s">
        <v>16</v>
      </c>
      <c r="B49" s="22"/>
      <c r="C49" s="22"/>
      <c r="E49" s="62"/>
      <c r="F49" s="31"/>
    </row>
    <row r="50" spans="1:6" ht="15.75" customHeight="1">
      <c r="A50" s="22" t="s">
        <v>17</v>
      </c>
      <c r="B50" s="23">
        <v>45299</v>
      </c>
      <c r="C50" s="22"/>
      <c r="E50" s="62"/>
      <c r="F50" s="31"/>
    </row>
    <row r="51" spans="1:6">
      <c r="E51" s="62"/>
      <c r="F51" s="31"/>
    </row>
    <row r="52" spans="1:6">
      <c r="A52" s="39" t="s">
        <v>21</v>
      </c>
      <c r="C52" s="31">
        <f>SUM(E40,E41)</f>
        <v>89664000</v>
      </c>
      <c r="E52" s="63"/>
      <c r="F52" s="64"/>
    </row>
    <row r="53" spans="1:6">
      <c r="A53" s="39" t="s">
        <v>22</v>
      </c>
      <c r="C53" s="31">
        <f>SUM(E46)</f>
        <v>89664000</v>
      </c>
    </row>
  </sheetData>
  <sortState xmlns:xlrd2="http://schemas.microsoft.com/office/spreadsheetml/2017/richdata2" ref="A12:F17">
    <sortCondition ref="A12:A17"/>
  </sortState>
  <mergeCells count="11">
    <mergeCell ref="C26:E26"/>
    <mergeCell ref="C25:E25"/>
    <mergeCell ref="F10:F11"/>
    <mergeCell ref="A10:A11"/>
    <mergeCell ref="B10:B11"/>
    <mergeCell ref="C10:E11"/>
    <mergeCell ref="G23:G24"/>
    <mergeCell ref="A23:A24"/>
    <mergeCell ref="B23:B24"/>
    <mergeCell ref="C23:E24"/>
    <mergeCell ref="F23:F24"/>
  </mergeCells>
  <pageMargins left="0.7" right="0.7" top="0.78740157499999996" bottom="0.78740157499999996" header="0.3" footer="0.3"/>
  <pageSetup paperSize="9" scale="75" orientation="portrait" r:id="rId1"/>
  <ignoredErrors>
    <ignoredError sqref="D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2023-12-05T08:56:18Z</cp:lastPrinted>
  <dcterms:created xsi:type="dcterms:W3CDTF">2008-02-06T15:23:18Z</dcterms:created>
  <dcterms:modified xsi:type="dcterms:W3CDTF">2024-01-09T06:52:49Z</dcterms:modified>
</cp:coreProperties>
</file>